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akahashi\Desktop\"/>
    </mc:Choice>
  </mc:AlternateContent>
  <xr:revisionPtr revIDLastSave="0" documentId="13_ncr:1_{18BCBB01-2383-48B0-B86D-5B857C9043CD}" xr6:coauthVersionLast="47" xr6:coauthVersionMax="47" xr10:uidLastSave="{00000000-0000-0000-0000-000000000000}"/>
  <bookViews>
    <workbookView xWindow="39795" yWindow="690" windowWidth="35895" windowHeight="20115" tabRatio="859" activeTab="4" xr2:uid="{13F7F8C5-89FB-4A49-ABE1-71CD1AE5C14A}"/>
  </bookViews>
  <sheets>
    <sheet name="エネルギー" sheetId="2" r:id="rId1"/>
    <sheet name="GHG排出量" sheetId="7" r:id="rId2"/>
    <sheet name="水・廃棄物" sheetId="8" r:id="rId3"/>
    <sheet name="化学物質" sheetId="9" r:id="rId4"/>
    <sheet name="環境コミュニケーション・教育" sheetId="10" r:id="rId5"/>
    <sheet name="環境会計"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4" i="7" l="1"/>
  <c r="J43" i="7" l="1"/>
  <c r="D53" i="4"/>
  <c r="D21" i="4"/>
  <c r="E34" i="7"/>
  <c r="F34" i="7"/>
  <c r="G34" i="7"/>
  <c r="H34" i="7"/>
  <c r="I34" i="7"/>
  <c r="I43" i="7"/>
  <c r="C21" i="4" l="1"/>
  <c r="I13" i="10" l="1"/>
  <c r="I12" i="10"/>
  <c r="G14" i="10"/>
  <c r="E14" i="10"/>
  <c r="D62" i="4"/>
  <c r="I14" i="10" l="1"/>
</calcChain>
</file>

<file path=xl/sharedStrings.xml><?xml version="1.0" encoding="utf-8"?>
<sst xmlns="http://schemas.openxmlformats.org/spreadsheetml/2006/main" count="491" uniqueCount="208">
  <si>
    <t>環境データ</t>
    <rPh sb="0" eb="2">
      <t>カンキョウ</t>
    </rPh>
    <phoneticPr fontId="1"/>
  </si>
  <si>
    <t>エネルギー</t>
    <phoneticPr fontId="1"/>
  </si>
  <si>
    <t>項目</t>
    <rPh sb="0" eb="2">
      <t>コウモク</t>
    </rPh>
    <phoneticPr fontId="1"/>
  </si>
  <si>
    <t>範囲</t>
    <rPh sb="0" eb="2">
      <t>ハンイ</t>
    </rPh>
    <phoneticPr fontId="1"/>
  </si>
  <si>
    <t>単位</t>
    <rPh sb="0" eb="2">
      <t>タンイ</t>
    </rPh>
    <phoneticPr fontId="1"/>
  </si>
  <si>
    <t>2018年度</t>
    <rPh sb="4" eb="6">
      <t>ネンド</t>
    </rPh>
    <phoneticPr fontId="1"/>
  </si>
  <si>
    <t>2019年度</t>
    <rPh sb="4" eb="6">
      <t>ネンド</t>
    </rPh>
    <phoneticPr fontId="1"/>
  </si>
  <si>
    <t>2020年度</t>
    <rPh sb="4" eb="6">
      <t>ネンド</t>
    </rPh>
    <phoneticPr fontId="1"/>
  </si>
  <si>
    <t>2021年度</t>
    <rPh sb="4" eb="6">
      <t>ネンド</t>
    </rPh>
    <phoneticPr fontId="1"/>
  </si>
  <si>
    <t>2022年度</t>
    <rPh sb="4" eb="6">
      <t>ネンド</t>
    </rPh>
    <phoneticPr fontId="1"/>
  </si>
  <si>
    <t>2023年度</t>
    <rPh sb="4" eb="6">
      <t>ネンド</t>
    </rPh>
    <phoneticPr fontId="1"/>
  </si>
  <si>
    <t>エネルギー使用量</t>
    <rPh sb="5" eb="7">
      <t>シヨウ</t>
    </rPh>
    <rPh sb="7" eb="8">
      <t>リョウ</t>
    </rPh>
    <phoneticPr fontId="3"/>
  </si>
  <si>
    <t>国内</t>
    <rPh sb="0" eb="2">
      <t>コクナイ</t>
    </rPh>
    <phoneticPr fontId="3"/>
  </si>
  <si>
    <t>MWh</t>
    <phoneticPr fontId="1"/>
  </si>
  <si>
    <t>使用量・発電量</t>
    <phoneticPr fontId="1"/>
  </si>
  <si>
    <t>海外</t>
    <rPh sb="0" eb="2">
      <t>カイガイ</t>
    </rPh>
    <phoneticPr fontId="3"/>
  </si>
  <si>
    <t>合計</t>
  </si>
  <si>
    <t>電力使用量</t>
    <rPh sb="0" eb="2">
      <t>デンリョク</t>
    </rPh>
    <rPh sb="2" eb="5">
      <t>シヨウリョウ</t>
    </rPh>
    <phoneticPr fontId="3"/>
  </si>
  <si>
    <t>ガス使用量</t>
    <rPh sb="2" eb="5">
      <t>シヨウリョウ</t>
    </rPh>
    <phoneticPr fontId="3"/>
  </si>
  <si>
    <t>㎥</t>
    <phoneticPr fontId="1"/>
  </si>
  <si>
    <t>重油使用量</t>
    <rPh sb="0" eb="2">
      <t>ジュウユ</t>
    </rPh>
    <rPh sb="2" eb="5">
      <t>シヨウリョウ</t>
    </rPh>
    <phoneticPr fontId="3"/>
  </si>
  <si>
    <t>kl</t>
    <phoneticPr fontId="1"/>
  </si>
  <si>
    <t>ガソリン使用量</t>
    <rPh sb="4" eb="7">
      <t>シヨウリョウ</t>
    </rPh>
    <phoneticPr fontId="3"/>
  </si>
  <si>
    <t>軽油使用量</t>
    <rPh sb="0" eb="2">
      <t>ケイユ</t>
    </rPh>
    <rPh sb="2" eb="5">
      <t>シヨウリョウ</t>
    </rPh>
    <phoneticPr fontId="3"/>
  </si>
  <si>
    <t>グリーン電力購入量</t>
    <rPh sb="4" eb="6">
      <t>デンリョク</t>
    </rPh>
    <rPh sb="6" eb="8">
      <t>コウニュウ</t>
    </rPh>
    <rPh sb="8" eb="9">
      <t>リョウ</t>
    </rPh>
    <phoneticPr fontId="1"/>
  </si>
  <si>
    <t>グリーン電力証書購入量</t>
    <rPh sb="4" eb="6">
      <t>デンリョク</t>
    </rPh>
    <rPh sb="6" eb="8">
      <t>ショウショ</t>
    </rPh>
    <rPh sb="8" eb="10">
      <t>コウニュウ</t>
    </rPh>
    <rPh sb="10" eb="11">
      <t>リョウ</t>
    </rPh>
    <phoneticPr fontId="3"/>
  </si>
  <si>
    <t>太陽光発電システム発電量</t>
    <phoneticPr fontId="1"/>
  </si>
  <si>
    <t>（自家発電分）</t>
    <rPh sb="1" eb="3">
      <t>ジカ</t>
    </rPh>
    <rPh sb="3" eb="5">
      <t>ハツデン</t>
    </rPh>
    <rPh sb="5" eb="6">
      <t>ブン</t>
    </rPh>
    <phoneticPr fontId="3"/>
  </si>
  <si>
    <t>グリーン電力量合計</t>
    <rPh sb="4" eb="6">
      <t>デンリョク</t>
    </rPh>
    <rPh sb="6" eb="7">
      <t>リョウ</t>
    </rPh>
    <rPh sb="7" eb="9">
      <t>ゴウケイ</t>
    </rPh>
    <phoneticPr fontId="3"/>
  </si>
  <si>
    <t>再生可能エネルギー電力比率</t>
    <rPh sb="0" eb="2">
      <t>サイセイ</t>
    </rPh>
    <rPh sb="2" eb="4">
      <t>カノウ</t>
    </rPh>
    <rPh sb="9" eb="11">
      <t>デンリョク</t>
    </rPh>
    <rPh sb="11" eb="13">
      <t>ヒリツ</t>
    </rPh>
    <phoneticPr fontId="3"/>
  </si>
  <si>
    <t>%</t>
    <phoneticPr fontId="1"/>
  </si>
  <si>
    <t>太陽光発電システム発電量</t>
    <rPh sb="0" eb="3">
      <t>タイヨウコウ</t>
    </rPh>
    <rPh sb="3" eb="5">
      <t>ハツデン</t>
    </rPh>
    <rPh sb="9" eb="11">
      <t>ハツデン</t>
    </rPh>
    <rPh sb="11" eb="12">
      <t>リョウ</t>
    </rPh>
    <phoneticPr fontId="3"/>
  </si>
  <si>
    <t>（売電分）</t>
    <rPh sb="1" eb="3">
      <t>バイデン</t>
    </rPh>
    <rPh sb="3" eb="4">
      <t>ブン</t>
    </rPh>
    <phoneticPr fontId="3"/>
  </si>
  <si>
    <t>* グリーン電力量合計は、グリーン電力購入量、グリーン電力証書購入量、および太陽光発電システム発電量（自家発電分）の合計値として集計しています。
*　　を付けた項目の2023年度の合計値は、EY新日本有限責任監査法人による第三者保証を受けています。</t>
    <rPh sb="51" eb="53">
      <t>ジカ</t>
    </rPh>
    <rPh sb="53" eb="55">
      <t>ハツデン</t>
    </rPh>
    <rPh sb="55" eb="56">
      <t>ブン</t>
    </rPh>
    <rPh sb="77" eb="78">
      <t>ツ</t>
    </rPh>
    <rPh sb="80" eb="82">
      <t>コウモク</t>
    </rPh>
    <rPh sb="87" eb="89">
      <t>ネンド</t>
    </rPh>
    <phoneticPr fontId="1"/>
  </si>
  <si>
    <t>GHG排出量</t>
    <rPh sb="3" eb="6">
      <t>ハイシュツリョウ</t>
    </rPh>
    <phoneticPr fontId="1"/>
  </si>
  <si>
    <t>項目</t>
    <rPh sb="0" eb="2">
      <t>コウモク</t>
    </rPh>
    <phoneticPr fontId="4"/>
  </si>
  <si>
    <t>対象範囲</t>
    <rPh sb="0" eb="2">
      <t>タイショウ</t>
    </rPh>
    <rPh sb="2" eb="4">
      <t>ハンイ</t>
    </rPh>
    <phoneticPr fontId="4"/>
  </si>
  <si>
    <t>GHG排出量</t>
    <rPh sb="3" eb="5">
      <t>ハイシュツ</t>
    </rPh>
    <rPh sb="5" eb="6">
      <t>リョウ</t>
    </rPh>
    <phoneticPr fontId="1"/>
  </si>
  <si>
    <t>Scope1 + Scope2</t>
    <phoneticPr fontId="1"/>
  </si>
  <si>
    <t>国内</t>
    <rPh sb="0" eb="2">
      <t>コクナイ</t>
    </rPh>
    <phoneticPr fontId="4"/>
  </si>
  <si>
    <r>
      <t>千t-CO</t>
    </r>
    <r>
      <rPr>
        <vertAlign val="subscript"/>
        <sz val="11"/>
        <color rgb="FF4D4D4D"/>
        <rFont val="メイリオ"/>
        <family val="3"/>
        <charset val="128"/>
      </rPr>
      <t>2</t>
    </r>
    <r>
      <rPr>
        <sz val="11"/>
        <color rgb="FF4D4D4D"/>
        <rFont val="メイリオ"/>
        <family val="3"/>
        <charset val="128"/>
      </rPr>
      <t>e</t>
    </r>
    <rPh sb="0" eb="1">
      <t>セン</t>
    </rPh>
    <phoneticPr fontId="1"/>
  </si>
  <si>
    <t>（※Scope2はマーケット基準）</t>
    <rPh sb="14" eb="16">
      <t>キジュン</t>
    </rPh>
    <phoneticPr fontId="1"/>
  </si>
  <si>
    <t>海外</t>
    <rPh sb="0" eb="2">
      <t>カイガイ</t>
    </rPh>
    <phoneticPr fontId="4"/>
  </si>
  <si>
    <t>Scope1 *1</t>
    <phoneticPr fontId="1"/>
  </si>
  <si>
    <t>Scope2</t>
    <phoneticPr fontId="1"/>
  </si>
  <si>
    <r>
      <t>千t-CO</t>
    </r>
    <r>
      <rPr>
        <vertAlign val="subscript"/>
        <sz val="11"/>
        <color rgb="FF4D4D4D"/>
        <rFont val="メイリオ"/>
        <family val="3"/>
        <charset val="128"/>
      </rPr>
      <t>2</t>
    </r>
    <rPh sb="0" eb="1">
      <t>セン</t>
    </rPh>
    <phoneticPr fontId="1"/>
  </si>
  <si>
    <t>ロケーション基準</t>
    <rPh sb="6" eb="8">
      <t>キジュン</t>
    </rPh>
    <phoneticPr fontId="4"/>
  </si>
  <si>
    <t>マーケット基準</t>
    <rPh sb="5" eb="7">
      <t>キジュン</t>
    </rPh>
    <phoneticPr fontId="4"/>
  </si>
  <si>
    <t>Scope3</t>
  </si>
  <si>
    <t>Category1</t>
    <phoneticPr fontId="1"/>
  </si>
  <si>
    <t>Category2</t>
  </si>
  <si>
    <t>Category3</t>
  </si>
  <si>
    <t>Category4</t>
  </si>
  <si>
    <t>Category5</t>
  </si>
  <si>
    <t>Category6</t>
  </si>
  <si>
    <t>Category7</t>
  </si>
  <si>
    <t>Category8</t>
  </si>
  <si>
    <t>Category9</t>
  </si>
  <si>
    <t>Category10</t>
  </si>
  <si>
    <t>対象外</t>
    <rPh sb="0" eb="3">
      <t>タイショウガイ</t>
    </rPh>
    <phoneticPr fontId="1"/>
  </si>
  <si>
    <t>Category11</t>
    <phoneticPr fontId="1"/>
  </si>
  <si>
    <t>Category12</t>
  </si>
  <si>
    <t>Category13</t>
  </si>
  <si>
    <t>Category14</t>
  </si>
  <si>
    <t>Category15</t>
  </si>
  <si>
    <r>
      <t xml:space="preserve">総排出量 </t>
    </r>
    <r>
      <rPr>
        <vertAlign val="superscript"/>
        <sz val="11"/>
        <color rgb="FF4D4D4D"/>
        <rFont val="メイリオ"/>
        <family val="3"/>
        <charset val="128"/>
      </rPr>
      <t>*2</t>
    </r>
    <rPh sb="0" eb="1">
      <t>ソウ</t>
    </rPh>
    <rPh sb="1" eb="3">
      <t>ハイシュツ</t>
    </rPh>
    <rPh sb="3" eb="4">
      <t>リョウ</t>
    </rPh>
    <phoneticPr fontId="1"/>
  </si>
  <si>
    <r>
      <t>* 1：2018年度より、エネルギー起源以外の温室効果ガス（PFC類とSF</t>
    </r>
    <r>
      <rPr>
        <vertAlign val="subscript"/>
        <sz val="11"/>
        <color rgb="FF4D4D4D"/>
        <rFont val="メイリオ"/>
        <family val="3"/>
        <charset val="128"/>
      </rPr>
      <t>6</t>
    </r>
    <r>
      <rPr>
        <sz val="11"/>
        <color rgb="FF4D4D4D"/>
        <rFont val="メイリオ"/>
        <family val="3"/>
        <charset val="128"/>
      </rPr>
      <t>）排出量を含めて算定しています。
* 2：Scope3を含めた総排出量の算定は2018年度より集計しています。総排出量の算定は、Scope2をマーケット基準の値で集計しています。</t>
    </r>
    <rPh sb="8" eb="10">
      <t>ネンド</t>
    </rPh>
    <rPh sb="18" eb="20">
      <t>キゲン</t>
    </rPh>
    <rPh sb="20" eb="22">
      <t>イガイ</t>
    </rPh>
    <rPh sb="23" eb="25">
      <t>オンシツ</t>
    </rPh>
    <rPh sb="25" eb="27">
      <t>コウカ</t>
    </rPh>
    <rPh sb="33" eb="34">
      <t>ルイ</t>
    </rPh>
    <rPh sb="39" eb="41">
      <t>ハイシュツ</t>
    </rPh>
    <rPh sb="41" eb="42">
      <t>リョウ</t>
    </rPh>
    <rPh sb="43" eb="44">
      <t>フク</t>
    </rPh>
    <rPh sb="46" eb="48">
      <t>サンテイ</t>
    </rPh>
    <rPh sb="66" eb="67">
      <t>フク</t>
    </rPh>
    <rPh sb="69" eb="70">
      <t>ソウ</t>
    </rPh>
    <rPh sb="70" eb="72">
      <t>ハイシュツ</t>
    </rPh>
    <rPh sb="72" eb="73">
      <t>リョウ</t>
    </rPh>
    <rPh sb="74" eb="76">
      <t>サンテイ</t>
    </rPh>
    <rPh sb="81" eb="83">
      <t>ネンド</t>
    </rPh>
    <rPh sb="85" eb="87">
      <t>シュウケイ</t>
    </rPh>
    <phoneticPr fontId="1"/>
  </si>
  <si>
    <r>
      <t>* 参照したガイドラインおよび電力、燃料のCO</t>
    </r>
    <r>
      <rPr>
        <vertAlign val="subscript"/>
        <sz val="11"/>
        <color rgb="FF4D4D4D"/>
        <rFont val="メイリオ"/>
        <family val="3"/>
        <charset val="128"/>
      </rPr>
      <t>2</t>
    </r>
    <r>
      <rPr>
        <sz val="11"/>
        <color rgb="FF4D4D4D"/>
        <rFont val="メイリオ"/>
        <family val="3"/>
        <charset val="128"/>
      </rPr>
      <t>排出係数、発熱係数
　・環境省「サプライチェーンを通じた温室効果ガス排出量算定に関する基本ガイドライン」
　・環境省「温室効果ガス排出量　算定・報告・公表制度における算定方法・排出係数一覧」を使用
　・海外の電力CO</t>
    </r>
    <r>
      <rPr>
        <vertAlign val="subscript"/>
        <sz val="11"/>
        <color rgb="FF4D4D4D"/>
        <rFont val="メイリオ"/>
        <family val="3"/>
        <charset val="128"/>
      </rPr>
      <t>2</t>
    </r>
    <r>
      <rPr>
        <sz val="11"/>
        <color rgb="FF4D4D4D"/>
        <rFont val="メイリオ"/>
        <family val="3"/>
        <charset val="128"/>
      </rPr>
      <t>排出係数：電力会社別排出係数、各国当局が公表している係数、国際エネルギー機関（IEA）が発行する
　「IEA Emissions Factors 2023」の国別係数を使用</t>
    </r>
    <phoneticPr fontId="1"/>
  </si>
  <si>
    <t>・温室効果ガス排出量の算定範囲（Scope）
　・Scope1：事業者自らによる温室効果ガスの直接排出（燃料の燃焼、工業プロセス）
　・Scope2：他社から供給された電気、熱・蒸気の使用に伴う間接排出
　・Scope3：Scope1、2以外の間接排出（事業者の活動に関連する他社の排出）</t>
    <phoneticPr fontId="1"/>
  </si>
  <si>
    <t>*　　を付けた項目の2023年度の合計値は、EY新日本有限責任監査法人による第三者保証を受けています。</t>
    <rPh sb="17" eb="19">
      <t>ゴウケイ</t>
    </rPh>
    <phoneticPr fontId="1"/>
  </si>
  <si>
    <t>エネルギー起源以外のGHG排出量</t>
    <phoneticPr fontId="1"/>
  </si>
  <si>
    <t>PFC類</t>
    <rPh sb="3" eb="4">
      <t>ルイ</t>
    </rPh>
    <phoneticPr fontId="1"/>
  </si>
  <si>
    <r>
      <t>t-CO</t>
    </r>
    <r>
      <rPr>
        <vertAlign val="subscript"/>
        <sz val="11"/>
        <color rgb="FF4D4D4D"/>
        <rFont val="メイリオ"/>
        <family val="3"/>
        <charset val="128"/>
      </rPr>
      <t>2</t>
    </r>
    <r>
      <rPr>
        <sz val="11"/>
        <color rgb="FF4D4D4D"/>
        <rFont val="メイリオ"/>
        <family val="3"/>
        <charset val="128"/>
      </rPr>
      <t>e</t>
    </r>
    <phoneticPr fontId="1"/>
  </si>
  <si>
    <r>
      <t>SF</t>
    </r>
    <r>
      <rPr>
        <vertAlign val="subscript"/>
        <sz val="11"/>
        <color rgb="FF4D4D4D"/>
        <rFont val="メイリオ"/>
        <family val="3"/>
        <charset val="128"/>
      </rPr>
      <t>6</t>
    </r>
    <phoneticPr fontId="1"/>
  </si>
  <si>
    <t>水・廃棄物</t>
    <rPh sb="0" eb="1">
      <t>ミズ</t>
    </rPh>
    <rPh sb="2" eb="5">
      <t>ハイキブツ</t>
    </rPh>
    <phoneticPr fontId="1"/>
  </si>
  <si>
    <t>水使用量</t>
    <rPh sb="0" eb="1">
      <t>ミズ</t>
    </rPh>
    <rPh sb="1" eb="4">
      <t>シヨウリョウ</t>
    </rPh>
    <phoneticPr fontId="1"/>
  </si>
  <si>
    <t>用水使用量</t>
    <rPh sb="0" eb="2">
      <t>ヨウスイ</t>
    </rPh>
    <rPh sb="2" eb="5">
      <t>シヨウリョウ</t>
    </rPh>
    <phoneticPr fontId="4"/>
  </si>
  <si>
    <t>㎥</t>
  </si>
  <si>
    <t>上水</t>
    <rPh sb="0" eb="2">
      <t>ジョウスイ</t>
    </rPh>
    <phoneticPr fontId="4"/>
  </si>
  <si>
    <t>超純水（上水内）</t>
    <rPh sb="0" eb="1">
      <t>チョウ</t>
    </rPh>
    <rPh sb="1" eb="3">
      <t>ジュンスイ</t>
    </rPh>
    <rPh sb="4" eb="5">
      <t>ウエ</t>
    </rPh>
    <rPh sb="5" eb="6">
      <t>ミズ</t>
    </rPh>
    <rPh sb="6" eb="7">
      <t>ウチ</t>
    </rPh>
    <phoneticPr fontId="4"/>
  </si>
  <si>
    <t>工業用水</t>
    <rPh sb="0" eb="2">
      <t>コウギョウ</t>
    </rPh>
    <rPh sb="2" eb="4">
      <t>ヨウスイ</t>
    </rPh>
    <phoneticPr fontId="4"/>
  </si>
  <si>
    <t>地下水</t>
    <rPh sb="0" eb="3">
      <t>チカスイ</t>
    </rPh>
    <phoneticPr fontId="4"/>
  </si>
  <si>
    <t>合計</t>
    <rPh sb="0" eb="2">
      <t>ゴウケイ</t>
    </rPh>
    <phoneticPr fontId="4"/>
  </si>
  <si>
    <t>排水量</t>
    <rPh sb="0" eb="2">
      <t>ハイスイ</t>
    </rPh>
    <rPh sb="2" eb="3">
      <t>リョウ</t>
    </rPh>
    <phoneticPr fontId="4"/>
  </si>
  <si>
    <t>下水道排水</t>
    <rPh sb="0" eb="3">
      <t>ゲスイドウ</t>
    </rPh>
    <rPh sb="3" eb="5">
      <t>ハイスイ</t>
    </rPh>
    <phoneticPr fontId="4"/>
  </si>
  <si>
    <t>公共水域排水</t>
    <rPh sb="0" eb="2">
      <t>コウキョウ</t>
    </rPh>
    <rPh sb="2" eb="4">
      <t>スイイキ</t>
    </rPh>
    <rPh sb="4" eb="6">
      <t>ハイスイ</t>
    </rPh>
    <phoneticPr fontId="4"/>
  </si>
  <si>
    <t>* 海外の排水量は、用水使用量と同様の値として集計しています（韓国を除く）。
*　　を付けた項目の2023年度の合計値は、EY新日本有限責任監査法人による第三者保証を受けています（地下水を除く）。</t>
    <rPh sb="31" eb="33">
      <t>カンコク</t>
    </rPh>
    <rPh sb="34" eb="35">
      <t>ノゾ</t>
    </rPh>
    <rPh sb="56" eb="58">
      <t>ゴウケイ</t>
    </rPh>
    <rPh sb="90" eb="93">
      <t>チカスイ</t>
    </rPh>
    <rPh sb="94" eb="95">
      <t>ノゾ</t>
    </rPh>
    <phoneticPr fontId="1"/>
  </si>
  <si>
    <t>廃棄物発生量</t>
    <rPh sb="0" eb="3">
      <t>ハイキブツ</t>
    </rPh>
    <rPh sb="3" eb="6">
      <t>ハッセイリョウ</t>
    </rPh>
    <phoneticPr fontId="1"/>
  </si>
  <si>
    <t>廃棄物発生量</t>
    <rPh sb="0" eb="3">
      <t>ハイキブツ</t>
    </rPh>
    <rPh sb="3" eb="5">
      <t>ハッセイ</t>
    </rPh>
    <rPh sb="5" eb="6">
      <t>リョウ</t>
    </rPh>
    <phoneticPr fontId="4"/>
  </si>
  <si>
    <t>t</t>
    <phoneticPr fontId="1"/>
  </si>
  <si>
    <t>有害廃棄物発生量</t>
    <rPh sb="0" eb="2">
      <t>ユウガイ</t>
    </rPh>
    <rPh sb="2" eb="5">
      <t>ハイキブツ</t>
    </rPh>
    <rPh sb="5" eb="7">
      <t>ハッセイ</t>
    </rPh>
    <rPh sb="7" eb="8">
      <t>リョウ</t>
    </rPh>
    <phoneticPr fontId="4"/>
  </si>
  <si>
    <t>廃棄物リサイクル量</t>
    <rPh sb="0" eb="3">
      <t>ハイキブツ</t>
    </rPh>
    <rPh sb="8" eb="9">
      <t>リョウ</t>
    </rPh>
    <phoneticPr fontId="4"/>
  </si>
  <si>
    <t>リサイクル率</t>
    <rPh sb="5" eb="6">
      <t>リツ</t>
    </rPh>
    <phoneticPr fontId="4"/>
  </si>
  <si>
    <t>％</t>
    <phoneticPr fontId="1"/>
  </si>
  <si>
    <t>* 国内廃棄物発生量およびリサイクル量について有価物を含んだ重量で集計し、開示しています。
　よって、国内のリサイクル率は、以下の式により算定しています。
　国内リサイクル率＝（廃棄物うちのリサイクルされる量＋有価物量）÷（廃棄物量＋有価物量)
*　　を付けた項目の2023年度の合計値は、EY新日本有限責任監査法人による第三者保証を受けています。</t>
    <rPh sb="140" eb="142">
      <t>ゴウケイ</t>
    </rPh>
    <phoneticPr fontId="1"/>
  </si>
  <si>
    <t>大気排出・化学物質</t>
    <rPh sb="0" eb="4">
      <t>タイキハイシュツ</t>
    </rPh>
    <rPh sb="5" eb="9">
      <t>カガクブッシツ</t>
    </rPh>
    <phoneticPr fontId="1"/>
  </si>
  <si>
    <t>対象範囲</t>
    <rPh sb="0" eb="2">
      <t>タイショウ</t>
    </rPh>
    <rPh sb="2" eb="4">
      <t>ハンイ</t>
    </rPh>
    <phoneticPr fontId="1"/>
  </si>
  <si>
    <t>大気および水質の</t>
    <rPh sb="0" eb="2">
      <t>タイキ</t>
    </rPh>
    <rPh sb="5" eb="7">
      <t>スイシツ</t>
    </rPh>
    <phoneticPr fontId="1"/>
  </si>
  <si>
    <t>大気への排出</t>
    <rPh sb="0" eb="2">
      <t>タイキ</t>
    </rPh>
    <rPh sb="4" eb="6">
      <t>ハイシュツ</t>
    </rPh>
    <phoneticPr fontId="1"/>
  </si>
  <si>
    <t>国内</t>
    <rPh sb="0" eb="2">
      <t>コクナイ</t>
    </rPh>
    <phoneticPr fontId="1"/>
  </si>
  <si>
    <t>件</t>
    <rPh sb="0" eb="1">
      <t>ケン</t>
    </rPh>
    <phoneticPr fontId="1"/>
  </si>
  <si>
    <t>基準値をオーバーした件数</t>
    <phoneticPr fontId="1"/>
  </si>
  <si>
    <t>水域への排出</t>
    <rPh sb="0" eb="2">
      <t>スイイキ</t>
    </rPh>
    <rPh sb="4" eb="6">
      <t>ハイシュツ</t>
    </rPh>
    <phoneticPr fontId="1"/>
  </si>
  <si>
    <t>大気汚染物質・</t>
    <rPh sb="0" eb="2">
      <t>タイキ</t>
    </rPh>
    <rPh sb="2" eb="4">
      <t>オセン</t>
    </rPh>
    <rPh sb="4" eb="6">
      <t>ブッシツ</t>
    </rPh>
    <phoneticPr fontId="1"/>
  </si>
  <si>
    <t>大気への排出 Nox</t>
    <rPh sb="0" eb="2">
      <t>タイキ</t>
    </rPh>
    <rPh sb="4" eb="6">
      <t>ハイシュツ</t>
    </rPh>
    <phoneticPr fontId="4"/>
  </si>
  <si>
    <t>kg</t>
    <phoneticPr fontId="1"/>
  </si>
  <si>
    <t>水質汚染物質の排出量</t>
    <phoneticPr fontId="1"/>
  </si>
  <si>
    <t>大気への排出 Sox</t>
    <rPh sb="0" eb="2">
      <t>タイキ</t>
    </rPh>
    <rPh sb="4" eb="6">
      <t>ハイシュツ</t>
    </rPh>
    <phoneticPr fontId="4"/>
  </si>
  <si>
    <t>大気への排出 ばいじん</t>
    <rPh sb="0" eb="2">
      <t>タイキ</t>
    </rPh>
    <rPh sb="4" eb="6">
      <t>ハイシュツ</t>
    </rPh>
    <phoneticPr fontId="4"/>
  </si>
  <si>
    <t>水域への排水 BOD</t>
    <rPh sb="0" eb="2">
      <t>スイイキ</t>
    </rPh>
    <rPh sb="4" eb="6">
      <t>ハイスイ</t>
    </rPh>
    <phoneticPr fontId="4"/>
  </si>
  <si>
    <t>水域への排水 COD</t>
    <rPh sb="0" eb="2">
      <t>スイイキ</t>
    </rPh>
    <rPh sb="4" eb="6">
      <t>ハイスイ</t>
    </rPh>
    <phoneticPr fontId="4"/>
  </si>
  <si>
    <t>PRTRデータ</t>
    <phoneticPr fontId="1"/>
  </si>
  <si>
    <t>PRTR 対象物質　排出量</t>
    <rPh sb="5" eb="7">
      <t>タイショウ</t>
    </rPh>
    <rPh sb="7" eb="9">
      <t>ブッシツ</t>
    </rPh>
    <rPh sb="10" eb="12">
      <t>ハイシュツ</t>
    </rPh>
    <rPh sb="12" eb="13">
      <t>リョウ</t>
    </rPh>
    <phoneticPr fontId="4"/>
  </si>
  <si>
    <t>PRTR 対象物質　移動量</t>
    <rPh sb="5" eb="7">
      <t>タイショウ</t>
    </rPh>
    <rPh sb="7" eb="9">
      <t>ブッシツ</t>
    </rPh>
    <rPh sb="10" eb="12">
      <t>イドウ</t>
    </rPh>
    <rPh sb="12" eb="13">
      <t>リョウ</t>
    </rPh>
    <phoneticPr fontId="4"/>
  </si>
  <si>
    <t>* 年間使用量がPRTR法の報告量未満の対象物質も含めて集計しています。
*　　を付けた項目の2023年度数値は、EY新日本有限責任監査法人による第三者保証を受けています。</t>
    <phoneticPr fontId="1"/>
  </si>
  <si>
    <t>VOCデータ</t>
    <phoneticPr fontId="1"/>
  </si>
  <si>
    <t>VOC使用量</t>
    <rPh sb="3" eb="6">
      <t>シヨウリョウ</t>
    </rPh>
    <phoneticPr fontId="4"/>
  </si>
  <si>
    <t>* 経済産業省から要請された「VOC排出抑制に係る自主的取組」として電機・電子4団体（※）が提出する状況報告において対象となる排出量合計の95％を
   占める20物質（イソプロピルアルコール、トルエン、アセトン、酢酸ブチル、メタノール、キシレン、メチルエチルケトン、ジクロロメタン、
   スチレン、エタノール、その他）について集計しています。
※電機・電子4団体（電子情報技術産業協会、情報通信ネットワーク産業協会、ビジネス機械・情報システム産業協会、日本電機工業会）
*　　を付けた項目の2023年度数値は、EY新日本有限責任監査法人による第三者保証を受けています。</t>
    <phoneticPr fontId="1"/>
  </si>
  <si>
    <t>環境コミュニケーション</t>
    <rPh sb="0" eb="2">
      <t>カンキョウ</t>
    </rPh>
    <phoneticPr fontId="1"/>
  </si>
  <si>
    <t>環境関連の苦情</t>
    <rPh sb="0" eb="2">
      <t>カンキョウ</t>
    </rPh>
    <rPh sb="2" eb="4">
      <t>カンレン</t>
    </rPh>
    <rPh sb="5" eb="7">
      <t>クジョウ</t>
    </rPh>
    <phoneticPr fontId="1"/>
  </si>
  <si>
    <t>利害関係者からの苦情</t>
    <rPh sb="0" eb="2">
      <t>リガイ</t>
    </rPh>
    <rPh sb="2" eb="4">
      <t>カンケイ</t>
    </rPh>
    <rPh sb="4" eb="5">
      <t>シャ</t>
    </rPh>
    <rPh sb="8" eb="10">
      <t>クジョウ</t>
    </rPh>
    <phoneticPr fontId="1"/>
  </si>
  <si>
    <t>アドバンテスト
グループ</t>
    <phoneticPr fontId="1"/>
  </si>
  <si>
    <t>環境関連の重大な法令違反</t>
    <rPh sb="0" eb="2">
      <t>カンキョウ</t>
    </rPh>
    <rPh sb="2" eb="4">
      <t>カンレン</t>
    </rPh>
    <rPh sb="5" eb="7">
      <t>ジュウダイ</t>
    </rPh>
    <rPh sb="8" eb="10">
      <t>ホウレイ</t>
    </rPh>
    <rPh sb="10" eb="12">
      <t>イハン</t>
    </rPh>
    <phoneticPr fontId="1"/>
  </si>
  <si>
    <t>環境教育</t>
    <rPh sb="0" eb="2">
      <t>カンキョウ</t>
    </rPh>
    <rPh sb="2" eb="4">
      <t>キョウイク</t>
    </rPh>
    <phoneticPr fontId="1"/>
  </si>
  <si>
    <t>対象者(人)</t>
    <rPh sb="0" eb="3">
      <t>タイショウシャ</t>
    </rPh>
    <rPh sb="4" eb="5">
      <t>ニン</t>
    </rPh>
    <phoneticPr fontId="1"/>
  </si>
  <si>
    <t>受講者(人)</t>
    <rPh sb="0" eb="3">
      <t>ジュコウシャ</t>
    </rPh>
    <rPh sb="4" eb="5">
      <t>ニン</t>
    </rPh>
    <phoneticPr fontId="1"/>
  </si>
  <si>
    <t>受講率(%)</t>
    <rPh sb="0" eb="3">
      <t>ジュコウリツ</t>
    </rPh>
    <phoneticPr fontId="1"/>
  </si>
  <si>
    <t>環境一般教育受講状況</t>
    <rPh sb="0" eb="2">
      <t>カンキョウ</t>
    </rPh>
    <rPh sb="2" eb="4">
      <t>イッパン</t>
    </rPh>
    <rPh sb="4" eb="6">
      <t>キョウイク</t>
    </rPh>
    <rPh sb="6" eb="8">
      <t>ジュコウ</t>
    </rPh>
    <rPh sb="8" eb="10">
      <t>ジョウキョウ</t>
    </rPh>
    <phoneticPr fontId="1"/>
  </si>
  <si>
    <t>海外</t>
    <rPh sb="0" eb="2">
      <t>カイガイ</t>
    </rPh>
    <phoneticPr fontId="1"/>
  </si>
  <si>
    <t>合計</t>
    <rPh sb="0" eb="2">
      <t>ゴウケイ</t>
    </rPh>
    <phoneticPr fontId="1"/>
  </si>
  <si>
    <t>環境会計</t>
    <rPh sb="0" eb="2">
      <t>カンキョウ</t>
    </rPh>
    <rPh sb="2" eb="4">
      <t>カイケイ</t>
    </rPh>
    <phoneticPr fontId="1"/>
  </si>
  <si>
    <t>集計対象：国内7拠点（連結子会社含む）、集計期間：2023年4月～2024年3月</t>
    <rPh sb="0" eb="2">
      <t>シュウケイ</t>
    </rPh>
    <rPh sb="2" eb="4">
      <t>タイショウ</t>
    </rPh>
    <rPh sb="5" eb="7">
      <t>コクナイ</t>
    </rPh>
    <rPh sb="8" eb="10">
      <t>キョテン</t>
    </rPh>
    <rPh sb="11" eb="13">
      <t>レンケツ</t>
    </rPh>
    <rPh sb="13" eb="16">
      <t>コガイシャ</t>
    </rPh>
    <rPh sb="14" eb="16">
      <t>カイシャ</t>
    </rPh>
    <rPh sb="16" eb="17">
      <t>フク</t>
    </rPh>
    <phoneticPr fontId="1"/>
  </si>
  <si>
    <t>環境保全コスト</t>
    <rPh sb="0" eb="2">
      <t>カンキョウ</t>
    </rPh>
    <rPh sb="2" eb="4">
      <t>ホゼン</t>
    </rPh>
    <phoneticPr fontId="1"/>
  </si>
  <si>
    <t>単位：百万円</t>
    <rPh sb="0" eb="2">
      <t>タンイ</t>
    </rPh>
    <rPh sb="3" eb="5">
      <t>ヒャクマン</t>
    </rPh>
    <rPh sb="5" eb="6">
      <t>エン</t>
    </rPh>
    <phoneticPr fontId="1"/>
  </si>
  <si>
    <t>コスト分類</t>
    <rPh sb="3" eb="5">
      <t>ブンルイ</t>
    </rPh>
    <phoneticPr fontId="1"/>
  </si>
  <si>
    <t>主な取組内容</t>
    <rPh sb="0" eb="1">
      <t>オモ</t>
    </rPh>
    <rPh sb="2" eb="4">
      <t>トリクミ</t>
    </rPh>
    <rPh sb="4" eb="6">
      <t>ナイヨウ</t>
    </rPh>
    <phoneticPr fontId="1"/>
  </si>
  <si>
    <t>環境設備投資</t>
    <rPh sb="0" eb="2">
      <t>カンキョウ</t>
    </rPh>
    <rPh sb="2" eb="4">
      <t>セツビ</t>
    </rPh>
    <rPh sb="4" eb="6">
      <t>トウシ</t>
    </rPh>
    <phoneticPr fontId="1"/>
  </si>
  <si>
    <t>費用額</t>
    <rPh sb="0" eb="2">
      <t>ヒヨウ</t>
    </rPh>
    <rPh sb="2" eb="3">
      <t>ガク</t>
    </rPh>
    <phoneticPr fontId="1"/>
  </si>
  <si>
    <t>１）事業エリア内コスト</t>
    <rPh sb="2" eb="4">
      <t>ジギョウ</t>
    </rPh>
    <rPh sb="7" eb="8">
      <t>ナイ</t>
    </rPh>
    <phoneticPr fontId="1"/>
  </si>
  <si>
    <t>（１）公害防止コスト</t>
    <rPh sb="3" eb="5">
      <t>コウガイ</t>
    </rPh>
    <rPh sb="5" eb="7">
      <t>ボウシ</t>
    </rPh>
    <phoneticPr fontId="1"/>
  </si>
  <si>
    <t>公害防止設備の導入・修繕、環境測定・保守点検</t>
    <phoneticPr fontId="1"/>
  </si>
  <si>
    <t>（２）地球環境保全コスト</t>
    <rPh sb="3" eb="5">
      <t>チキュウ</t>
    </rPh>
    <rPh sb="5" eb="7">
      <t>カンキョウ</t>
    </rPh>
    <rPh sb="7" eb="9">
      <t>ホゼン</t>
    </rPh>
    <phoneticPr fontId="1"/>
  </si>
  <si>
    <t>省エネ機器・設備の導入</t>
    <phoneticPr fontId="1"/>
  </si>
  <si>
    <t>（３）資源循環コスト</t>
    <rPh sb="3" eb="5">
      <t>シゲン</t>
    </rPh>
    <rPh sb="5" eb="7">
      <t>ジュンカン</t>
    </rPh>
    <phoneticPr fontId="1"/>
  </si>
  <si>
    <t>廃棄物処理・リサイクル、用水設備工事</t>
    <phoneticPr fontId="1"/>
  </si>
  <si>
    <t>２）上・下流コスト</t>
    <rPh sb="2" eb="3">
      <t>ウエ</t>
    </rPh>
    <rPh sb="4" eb="5">
      <t>シタ</t>
    </rPh>
    <rPh sb="5" eb="6">
      <t>ナガ</t>
    </rPh>
    <phoneticPr fontId="1"/>
  </si>
  <si>
    <t>グリーン調達・購入、リサイクル梱包材の導入・開発</t>
    <phoneticPr fontId="1"/>
  </si>
  <si>
    <t>３）管理活動コスト</t>
    <rPh sb="2" eb="4">
      <t>カンリ</t>
    </rPh>
    <rPh sb="4" eb="6">
      <t>カツドウ</t>
    </rPh>
    <phoneticPr fontId="1"/>
  </si>
  <si>
    <t>環境マネジメントシステム運用、ビオトープ運用、環境情報公開</t>
    <phoneticPr fontId="1"/>
  </si>
  <si>
    <t>４）研究開発コスト</t>
    <rPh sb="2" eb="4">
      <t>ケンキュウ</t>
    </rPh>
    <rPh sb="4" eb="6">
      <t>カイハツ</t>
    </rPh>
    <phoneticPr fontId="1"/>
  </si>
  <si>
    <t>環境配慮型製品・生産技術の研究開発</t>
    <phoneticPr fontId="1"/>
  </si>
  <si>
    <t>５）社会活動コスト</t>
    <rPh sb="2" eb="4">
      <t>シャカイ</t>
    </rPh>
    <rPh sb="4" eb="6">
      <t>カツドウ</t>
    </rPh>
    <phoneticPr fontId="1"/>
  </si>
  <si>
    <t>周辺地域の緑化活動</t>
    <phoneticPr fontId="1"/>
  </si>
  <si>
    <t>６）環境損傷コスト</t>
    <rPh sb="2" eb="4">
      <t>カンキョウ</t>
    </rPh>
    <rPh sb="4" eb="6">
      <t>ソンショウ</t>
    </rPh>
    <phoneticPr fontId="1"/>
  </si>
  <si>
    <t>環境修復、環境保全に関する罰金・訴訟</t>
    <phoneticPr fontId="1"/>
  </si>
  <si>
    <t>環境保全効果</t>
    <rPh sb="0" eb="2">
      <t>カンキョウ</t>
    </rPh>
    <rPh sb="2" eb="4">
      <t>ホゼン</t>
    </rPh>
    <rPh sb="4" eb="6">
      <t>コウカ</t>
    </rPh>
    <phoneticPr fontId="1"/>
  </si>
  <si>
    <t>効果区分</t>
    <rPh sb="0" eb="2">
      <t>コウカ</t>
    </rPh>
    <rPh sb="2" eb="4">
      <t>クブン</t>
    </rPh>
    <phoneticPr fontId="1"/>
  </si>
  <si>
    <t>効果額</t>
    <rPh sb="0" eb="2">
      <t>コウカ</t>
    </rPh>
    <rPh sb="2" eb="3">
      <t>ガク</t>
    </rPh>
    <phoneticPr fontId="1"/>
  </si>
  <si>
    <t>１）経済的効果</t>
    <rPh sb="2" eb="5">
      <t>ケイザイテキ</t>
    </rPh>
    <rPh sb="5" eb="7">
      <t>コウカ</t>
    </rPh>
    <phoneticPr fontId="1"/>
  </si>
  <si>
    <t>（１）エネルギー使用料金
　　　削減効果</t>
    <phoneticPr fontId="1"/>
  </si>
  <si>
    <t>省エネ設備・機器、省エネ施策の導入によるエネルギー使用料金削減</t>
    <phoneticPr fontId="1"/>
  </si>
  <si>
    <t>（２）リサイクルによる売却益</t>
    <phoneticPr fontId="1"/>
  </si>
  <si>
    <t>有価物（金属くず等）売却益</t>
    <phoneticPr fontId="1"/>
  </si>
  <si>
    <t>（３）廃棄物削減による
　　　処理費用削減効果</t>
    <phoneticPr fontId="1"/>
  </si>
  <si>
    <t>排水処理設備による廃液処理費削減効果　他</t>
    <phoneticPr fontId="1"/>
  </si>
  <si>
    <t>削減量・有効利用量</t>
    <rPh sb="0" eb="2">
      <t>サクゲン</t>
    </rPh>
    <rPh sb="2" eb="3">
      <t>リョウ</t>
    </rPh>
    <rPh sb="4" eb="6">
      <t>ユウコウ</t>
    </rPh>
    <rPh sb="6" eb="8">
      <t>リヨウ</t>
    </rPh>
    <rPh sb="8" eb="9">
      <t>リョウ</t>
    </rPh>
    <phoneticPr fontId="1"/>
  </si>
  <si>
    <t>２） 物量効果</t>
    <phoneticPr fontId="1"/>
  </si>
  <si>
    <t>（１） 電力使用量削減効果</t>
    <phoneticPr fontId="1"/>
  </si>
  <si>
    <t>省エネ機器・設備の導入および運転調整による電力使用量削減</t>
    <phoneticPr fontId="1"/>
  </si>
  <si>
    <t>設備：</t>
    <rPh sb="0" eb="2">
      <t>セツビ</t>
    </rPh>
    <phoneticPr fontId="1"/>
  </si>
  <si>
    <t>15(MWh)</t>
    <phoneticPr fontId="1"/>
  </si>
  <si>
    <t>（２） エネルギー使用量削減効果</t>
    <phoneticPr fontId="1"/>
  </si>
  <si>
    <t>省エネ機器・設備の導入および運転調整によるエネルギー使用量削減</t>
    <phoneticPr fontId="1"/>
  </si>
  <si>
    <t>55(GJ)</t>
    <phoneticPr fontId="1"/>
  </si>
  <si>
    <r>
      <t>（３） CO</t>
    </r>
    <r>
      <rPr>
        <vertAlign val="subscript"/>
        <sz val="11"/>
        <color rgb="FF4D4D4D"/>
        <rFont val="メイリオ"/>
        <family val="3"/>
        <charset val="128"/>
      </rPr>
      <t>2</t>
    </r>
    <r>
      <rPr>
        <sz val="11"/>
        <color rgb="FF4D4D4D"/>
        <rFont val="メイリオ"/>
        <family val="3"/>
        <charset val="128"/>
      </rPr>
      <t>排出量削減効果</t>
    </r>
    <phoneticPr fontId="1"/>
  </si>
  <si>
    <r>
      <t>省エネ機器・設備の導入および運転調整によるCO</t>
    </r>
    <r>
      <rPr>
        <vertAlign val="subscript"/>
        <sz val="11"/>
        <color rgb="FF4D4D4D"/>
        <rFont val="メイリオ"/>
        <family val="3"/>
        <charset val="128"/>
      </rPr>
      <t>2</t>
    </r>
    <r>
      <rPr>
        <sz val="11"/>
        <color rgb="FF4D4D4D"/>
        <rFont val="メイリオ"/>
        <family val="3"/>
        <charset val="128"/>
      </rPr>
      <t>排出量削減</t>
    </r>
    <phoneticPr fontId="1"/>
  </si>
  <si>
    <r>
      <t>6.66(t-CO</t>
    </r>
    <r>
      <rPr>
        <vertAlign val="subscript"/>
        <sz val="11"/>
        <color rgb="FF4D4D4D"/>
        <rFont val="メイリオ"/>
        <family val="3"/>
        <charset val="128"/>
      </rPr>
      <t>2</t>
    </r>
    <r>
      <rPr>
        <sz val="11"/>
        <color rgb="FF4D4D4D"/>
        <rFont val="メイリオ"/>
        <family val="3"/>
        <charset val="128"/>
      </rPr>
      <t>)</t>
    </r>
    <phoneticPr fontId="1"/>
  </si>
  <si>
    <t>（４） 資源有効利用量</t>
    <phoneticPr fontId="1"/>
  </si>
  <si>
    <t>金属くず・OA用紙・廃プラスチック等のリサイクル量</t>
    <phoneticPr fontId="1"/>
  </si>
  <si>
    <t>895(t)</t>
    <phoneticPr fontId="1"/>
  </si>
  <si>
    <t>（５） 廃棄物有効利用率</t>
    <phoneticPr fontId="1"/>
  </si>
  <si>
    <t>事業所廃棄物総排出量に対するリサイクル率</t>
    <phoneticPr fontId="1"/>
  </si>
  <si>
    <t>95(%)</t>
    <phoneticPr fontId="1"/>
  </si>
  <si>
    <t>集計対象：海外連結子会社9社、集計期間：2023年4月～2024年3月</t>
    <rPh sb="0" eb="2">
      <t>シュウケイ</t>
    </rPh>
    <rPh sb="2" eb="4">
      <t>タイショウ</t>
    </rPh>
    <rPh sb="5" eb="7">
      <t>カイガイ</t>
    </rPh>
    <rPh sb="7" eb="9">
      <t>レンケツ</t>
    </rPh>
    <rPh sb="9" eb="12">
      <t>コガイシャ</t>
    </rPh>
    <rPh sb="10" eb="12">
      <t>ガイシャ</t>
    </rPh>
    <rPh sb="13" eb="14">
      <t>シャ</t>
    </rPh>
    <rPh sb="15" eb="17">
      <t>シュウケイ</t>
    </rPh>
    <rPh sb="17" eb="19">
      <t>キカン</t>
    </rPh>
    <rPh sb="24" eb="25">
      <t>ネン</t>
    </rPh>
    <rPh sb="26" eb="27">
      <t>ガツ</t>
    </rPh>
    <rPh sb="32" eb="33">
      <t>ネン</t>
    </rPh>
    <rPh sb="34" eb="35">
      <t>ガツ</t>
    </rPh>
    <phoneticPr fontId="1"/>
  </si>
  <si>
    <t>環境保全コスト</t>
    <rPh sb="0" eb="4">
      <t>カンキョウホゼン</t>
    </rPh>
    <phoneticPr fontId="1"/>
  </si>
  <si>
    <t>単位：百万円</t>
    <rPh sb="0" eb="2">
      <t>タンイ</t>
    </rPh>
    <rPh sb="3" eb="6">
      <t>ヒャクマンエン</t>
    </rPh>
    <phoneticPr fontId="1"/>
  </si>
  <si>
    <t>費用</t>
    <rPh sb="0" eb="2">
      <t>ヒヨウ</t>
    </rPh>
    <phoneticPr fontId="1"/>
  </si>
  <si>
    <t>地球環境保全コスト</t>
    <rPh sb="0" eb="2">
      <t>チキュウ</t>
    </rPh>
    <rPh sb="2" eb="4">
      <t>カンキョウ</t>
    </rPh>
    <rPh sb="4" eb="6">
      <t>ホゼン</t>
    </rPh>
    <phoneticPr fontId="1"/>
  </si>
  <si>
    <t>省エネ機器・設備の導入、設備の改善など</t>
    <rPh sb="0" eb="1">
      <t>ショウ</t>
    </rPh>
    <rPh sb="3" eb="5">
      <t>キキ</t>
    </rPh>
    <rPh sb="6" eb="8">
      <t>セツビ</t>
    </rPh>
    <rPh sb="9" eb="11">
      <t>ドウニュウ</t>
    </rPh>
    <rPh sb="12" eb="14">
      <t>セツビ</t>
    </rPh>
    <rPh sb="15" eb="17">
      <t>カイゼン</t>
    </rPh>
    <phoneticPr fontId="1"/>
  </si>
  <si>
    <t>資源循環コスト</t>
    <rPh sb="0" eb="2">
      <t>シゲン</t>
    </rPh>
    <rPh sb="2" eb="4">
      <t>ジュンカン</t>
    </rPh>
    <phoneticPr fontId="1"/>
  </si>
  <si>
    <t>廃棄物の処理費用など</t>
    <rPh sb="0" eb="3">
      <t>ハイキブツ</t>
    </rPh>
    <rPh sb="4" eb="6">
      <t>ショリ</t>
    </rPh>
    <rPh sb="6" eb="8">
      <t>ヒヨウ</t>
    </rPh>
    <phoneticPr fontId="1"/>
  </si>
  <si>
    <t>管理活動コスト</t>
    <rPh sb="0" eb="2">
      <t>カンリ</t>
    </rPh>
    <rPh sb="2" eb="4">
      <t>カツドウ</t>
    </rPh>
    <phoneticPr fontId="1"/>
  </si>
  <si>
    <t>環境マネジメントシステムの運用、環境関連セミナー費用など</t>
    <rPh sb="0" eb="2">
      <t>カンキョウ</t>
    </rPh>
    <rPh sb="13" eb="15">
      <t>ウンヨウ</t>
    </rPh>
    <rPh sb="16" eb="18">
      <t>カンキョウ</t>
    </rPh>
    <rPh sb="18" eb="20">
      <t>カンレン</t>
    </rPh>
    <rPh sb="24" eb="26">
      <t>ヒヨウ</t>
    </rPh>
    <phoneticPr fontId="1"/>
  </si>
  <si>
    <t>社会活動コスト</t>
    <rPh sb="0" eb="2">
      <t>シャカイ</t>
    </rPh>
    <rPh sb="2" eb="4">
      <t>カツドウ</t>
    </rPh>
    <phoneticPr fontId="1"/>
  </si>
  <si>
    <t>周辺地域の美化活動、社会団体への寄付など</t>
    <rPh sb="0" eb="2">
      <t>シュウヘン</t>
    </rPh>
    <rPh sb="2" eb="4">
      <t>チイキ</t>
    </rPh>
    <rPh sb="5" eb="7">
      <t>ビカ</t>
    </rPh>
    <rPh sb="7" eb="9">
      <t>カツドウ</t>
    </rPh>
    <rPh sb="10" eb="12">
      <t>シャカイ</t>
    </rPh>
    <rPh sb="12" eb="14">
      <t>ダンタイ</t>
    </rPh>
    <rPh sb="16" eb="18">
      <t>キフ</t>
    </rPh>
    <phoneticPr fontId="1"/>
  </si>
  <si>
    <t>環境保全効果</t>
    <rPh sb="0" eb="2">
      <t>カンキョウ</t>
    </rPh>
    <rPh sb="2" eb="6">
      <t>ホゼンコウカ</t>
    </rPh>
    <phoneticPr fontId="1"/>
  </si>
  <si>
    <t>効果区分</t>
    <rPh sb="0" eb="4">
      <t>コウカクブン</t>
    </rPh>
    <phoneticPr fontId="1"/>
  </si>
  <si>
    <t>（１）電力使用量金削減効果</t>
    <rPh sb="3" eb="5">
      <t>デンリョク</t>
    </rPh>
    <rPh sb="5" eb="8">
      <t>シヨウリョウ</t>
    </rPh>
    <rPh sb="8" eb="9">
      <t>キン</t>
    </rPh>
    <rPh sb="9" eb="11">
      <t>サクゲン</t>
    </rPh>
    <rPh sb="11" eb="13">
      <t>コウカ</t>
    </rPh>
    <phoneticPr fontId="1"/>
  </si>
  <si>
    <t>省エネ機器・設備の導入による電力使用料金削減</t>
    <rPh sb="0" eb="1">
      <t>ショウ</t>
    </rPh>
    <rPh sb="3" eb="5">
      <t>キキ</t>
    </rPh>
    <rPh sb="6" eb="8">
      <t>セツビ</t>
    </rPh>
    <rPh sb="9" eb="11">
      <t>ドウニュウ</t>
    </rPh>
    <rPh sb="14" eb="16">
      <t>デンリョク</t>
    </rPh>
    <rPh sb="16" eb="18">
      <t>シヨウ</t>
    </rPh>
    <rPh sb="18" eb="20">
      <t>リョウキン</t>
    </rPh>
    <rPh sb="20" eb="22">
      <t>サクゲン</t>
    </rPh>
    <phoneticPr fontId="1"/>
  </si>
  <si>
    <t>（２）リサイクルによる売却益</t>
    <rPh sb="11" eb="14">
      <t>バイキャクエキ</t>
    </rPh>
    <phoneticPr fontId="1"/>
  </si>
  <si>
    <t>有価物売却益</t>
    <rPh sb="0" eb="3">
      <t>ユウカブツ</t>
    </rPh>
    <rPh sb="3" eb="6">
      <t>バイキャクエキ</t>
    </rPh>
    <phoneticPr fontId="1"/>
  </si>
  <si>
    <t>２）物量効果</t>
    <rPh sb="2" eb="4">
      <t>ブツリョウ</t>
    </rPh>
    <rPh sb="4" eb="6">
      <t>コウカ</t>
    </rPh>
    <phoneticPr fontId="1"/>
  </si>
  <si>
    <t>（１）電力使用量削減効果</t>
    <rPh sb="3" eb="5">
      <t>デンリョク</t>
    </rPh>
    <rPh sb="5" eb="8">
      <t>シヨウリョウ</t>
    </rPh>
    <rPh sb="8" eb="10">
      <t>サクゲン</t>
    </rPh>
    <rPh sb="10" eb="12">
      <t>コウカ</t>
    </rPh>
    <phoneticPr fontId="1"/>
  </si>
  <si>
    <t>省エネ機器・設備の導入による電力使用量削減</t>
    <rPh sb="0" eb="1">
      <t>ショウ</t>
    </rPh>
    <rPh sb="3" eb="5">
      <t>キキ</t>
    </rPh>
    <rPh sb="6" eb="8">
      <t>セツビ</t>
    </rPh>
    <rPh sb="9" eb="11">
      <t>ドウニュウ</t>
    </rPh>
    <rPh sb="14" eb="16">
      <t>デンリョク</t>
    </rPh>
    <rPh sb="16" eb="19">
      <t>シヨウリョウ</t>
    </rPh>
    <rPh sb="19" eb="21">
      <t>サクゲン</t>
    </rPh>
    <phoneticPr fontId="1"/>
  </si>
  <si>
    <t>21(MWh)</t>
    <phoneticPr fontId="1"/>
  </si>
  <si>
    <r>
      <t>（２）CO</t>
    </r>
    <r>
      <rPr>
        <vertAlign val="subscript"/>
        <sz val="11"/>
        <color rgb="FF4D4D4D"/>
        <rFont val="メイリオ"/>
        <family val="3"/>
        <charset val="128"/>
      </rPr>
      <t>2</t>
    </r>
    <r>
      <rPr>
        <sz val="11"/>
        <color rgb="FF4D4D4D"/>
        <rFont val="メイリオ"/>
        <family val="3"/>
        <charset val="128"/>
      </rPr>
      <t>排出量削減効果</t>
    </r>
    <rPh sb="6" eb="8">
      <t>ハイシュツ</t>
    </rPh>
    <rPh sb="8" eb="9">
      <t>リョウ</t>
    </rPh>
    <rPh sb="9" eb="11">
      <t>サクゲン</t>
    </rPh>
    <rPh sb="11" eb="13">
      <t>コウカ</t>
    </rPh>
    <phoneticPr fontId="1"/>
  </si>
  <si>
    <r>
      <t>省エネ機器・設備の導入によるCO</t>
    </r>
    <r>
      <rPr>
        <vertAlign val="subscript"/>
        <sz val="11"/>
        <color rgb="FF4D4D4D"/>
        <rFont val="メイリオ"/>
        <family val="3"/>
        <charset val="128"/>
      </rPr>
      <t>2</t>
    </r>
    <r>
      <rPr>
        <sz val="11"/>
        <color rgb="FF4D4D4D"/>
        <rFont val="メイリオ"/>
        <family val="3"/>
        <charset val="128"/>
      </rPr>
      <t>排出量削減</t>
    </r>
    <rPh sb="0" eb="1">
      <t>ショウ</t>
    </rPh>
    <rPh sb="3" eb="5">
      <t>キキ</t>
    </rPh>
    <rPh sb="6" eb="8">
      <t>セツビ</t>
    </rPh>
    <rPh sb="9" eb="11">
      <t>ドウニュウ</t>
    </rPh>
    <rPh sb="17" eb="19">
      <t>ハイシュツ</t>
    </rPh>
    <rPh sb="19" eb="20">
      <t>リョウ</t>
    </rPh>
    <rPh sb="20" eb="22">
      <t>サクゲン</t>
    </rPh>
    <phoneticPr fontId="1"/>
  </si>
  <si>
    <r>
      <t>7(t-CO</t>
    </r>
    <r>
      <rPr>
        <vertAlign val="subscript"/>
        <sz val="11"/>
        <color rgb="FF4D4D4D"/>
        <rFont val="メイリオ"/>
        <family val="3"/>
        <charset val="128"/>
      </rPr>
      <t>2</t>
    </r>
    <r>
      <rPr>
        <sz val="11"/>
        <color rgb="FF4D4D4D"/>
        <rFont val="メイリオ"/>
        <family val="3"/>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</si>
</sst>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_ "/>
    <numFmt numFmtId="178" formatCode="#,##0.0000_);[Red]\(#,##0.0000\)"/>
  </numFmts>
  <fonts count="1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3"/>
      <charset val="128"/>
      <scheme val="minor"/>
    </font>
    <font>
      <sz val="11"/>
      <color rgb="FF4D4D4D"/>
      <name val="メイリオ"/>
      <family val="3"/>
      <charset val="128"/>
    </font>
    <font>
      <b/>
      <sz val="12"/>
      <color rgb="FF4D4D4D"/>
      <name val="メイリオ"/>
      <family val="3"/>
      <charset val="128"/>
    </font>
    <font>
      <b/>
      <sz val="11"/>
      <color rgb="FF4D4D4D"/>
      <name val="メイリオ"/>
      <family val="3"/>
      <charset val="128"/>
    </font>
    <font>
      <sz val="12"/>
      <color rgb="FF4D4D4D"/>
      <name val="メイリオ"/>
      <family val="3"/>
      <charset val="128"/>
    </font>
    <font>
      <vertAlign val="subscript"/>
      <sz val="11"/>
      <color rgb="FF4D4D4D"/>
      <name val="メイリオ"/>
      <family val="3"/>
      <charset val="128"/>
    </font>
    <font>
      <vertAlign val="superscript"/>
      <sz val="11"/>
      <color rgb="FF4D4D4D"/>
      <name val="メイリオ"/>
      <family val="3"/>
      <charset val="128"/>
    </font>
    <font>
      <sz val="20"/>
      <color rgb="FF4D4D4D"/>
      <name val="メイリオ"/>
      <family val="3"/>
      <charset val="128"/>
    </font>
    <font>
      <sz val="11"/>
      <color indexed="63"/>
      <name val="メイリオ"/>
      <family val="3"/>
      <charset val="128"/>
    </font>
    <font>
      <b/>
      <sz val="14"/>
      <color rgb="FF4D4D4D"/>
      <name val="メイリオ"/>
      <family val="3"/>
      <charset val="128"/>
    </font>
    <font>
      <b/>
      <sz val="16"/>
      <color rgb="FF005180"/>
      <name val="メイリオ"/>
      <family val="3"/>
      <charset val="128"/>
    </font>
    <font>
      <sz val="11"/>
      <color theme="1"/>
      <name val="游ゴシック"/>
      <family val="2"/>
      <scheme val="minor"/>
    </font>
  </fonts>
  <fills count="4">
    <fill>
      <patternFill patternType="none"/>
    </fill>
    <fill>
      <patternFill patternType="gray125"/>
    </fill>
    <fill>
      <patternFill patternType="solid">
        <fgColor rgb="FFEEF1F3"/>
        <bgColor indexed="64"/>
      </patternFill>
    </fill>
    <fill>
      <patternFill patternType="solid">
        <fgColor rgb="FFFFFFCC"/>
        <bgColor indexed="64"/>
      </patternFill>
    </fill>
  </fills>
  <borders count="21">
    <border>
      <left/>
      <right/>
      <top/>
      <bottom/>
      <diagonal/>
    </border>
    <border>
      <left/>
      <right/>
      <top/>
      <bottom style="medium">
        <color rgb="FFC9CACA"/>
      </bottom>
      <diagonal/>
    </border>
    <border>
      <left style="thin">
        <color rgb="FF808080"/>
      </left>
      <right style="thin">
        <color rgb="FF808080"/>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bottom/>
      <diagonal/>
    </border>
    <border>
      <left style="thin">
        <color rgb="FF808080"/>
      </left>
      <right style="thin">
        <color rgb="FF808080"/>
      </right>
      <top/>
      <bottom style="thin">
        <color rgb="FF808080"/>
      </bottom>
      <diagonal/>
    </border>
    <border>
      <left style="thin">
        <color rgb="FF808080"/>
      </left>
      <right/>
      <top style="thin">
        <color rgb="FF808080"/>
      </top>
      <bottom style="thin">
        <color rgb="FF808080"/>
      </bottom>
      <diagonal/>
    </border>
    <border>
      <left style="thin">
        <color rgb="FF808080"/>
      </left>
      <right/>
      <top/>
      <bottom style="thin">
        <color rgb="FF808080"/>
      </bottom>
      <diagonal/>
    </border>
    <border>
      <left/>
      <right style="thin">
        <color rgb="FF808080"/>
      </right>
      <top/>
      <bottom style="thin">
        <color rgb="FF808080"/>
      </bottom>
      <diagonal/>
    </border>
    <border>
      <left/>
      <right/>
      <top style="thin">
        <color rgb="FF808080"/>
      </top>
      <bottom style="thin">
        <color rgb="FF808080"/>
      </bottom>
      <diagonal/>
    </border>
    <border>
      <left style="thin">
        <color rgb="FF808080"/>
      </left>
      <right style="thin">
        <color auto="1"/>
      </right>
      <top style="thin">
        <color rgb="FF808080"/>
      </top>
      <bottom style="thin">
        <color rgb="FF808080"/>
      </bottom>
      <diagonal/>
    </border>
    <border>
      <left style="thin">
        <color auto="1"/>
      </left>
      <right style="thin">
        <color rgb="FF808080"/>
      </right>
      <top style="thin">
        <color rgb="FF808080"/>
      </top>
      <bottom style="thin">
        <color rgb="FF808080"/>
      </bottom>
      <diagonal/>
    </border>
    <border>
      <left/>
      <right style="thin">
        <color rgb="FF808080"/>
      </right>
      <top style="thin">
        <color rgb="FF808080"/>
      </top>
      <bottom/>
      <diagonal/>
    </border>
    <border>
      <left/>
      <right style="thin">
        <color rgb="FF808080"/>
      </right>
      <top/>
      <bottom/>
      <diagonal/>
    </border>
    <border>
      <left style="thin">
        <color rgb="FF808080"/>
      </left>
      <right/>
      <top/>
      <bottom/>
      <diagonal/>
    </border>
    <border>
      <left style="thin">
        <color rgb="FF808080"/>
      </left>
      <right/>
      <top style="thin">
        <color rgb="FF808080"/>
      </top>
      <bottom/>
      <diagonal/>
    </border>
    <border>
      <left/>
      <right/>
      <top style="thin">
        <color rgb="FF80808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5" fillId="0" borderId="0"/>
  </cellStyleXfs>
  <cellXfs count="154">
    <xf numFmtId="0" fontId="0" fillId="0" borderId="0" xfId="0">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6"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40" fontId="5" fillId="0" borderId="0" xfId="0" applyNumberFormat="1" applyFont="1" applyAlignment="1">
      <alignment vertical="center" shrinkToFit="1"/>
    </xf>
    <xf numFmtId="0" fontId="5" fillId="0" borderId="0" xfId="0" applyFont="1" applyAlignment="1">
      <alignment vertical="center" wrapText="1"/>
    </xf>
    <xf numFmtId="0" fontId="5" fillId="0" borderId="1" xfId="0" applyFont="1" applyBorder="1" applyAlignment="1">
      <alignment horizontal="center" vertical="center" wrapText="1"/>
    </xf>
    <xf numFmtId="0" fontId="11" fillId="0" borderId="1" xfId="0" applyFont="1" applyBorder="1">
      <alignment vertical="center"/>
    </xf>
    <xf numFmtId="0" fontId="5" fillId="0" borderId="0" xfId="0" applyFont="1">
      <alignment vertical="center"/>
    </xf>
    <xf numFmtId="0" fontId="7" fillId="0" borderId="0" xfId="0" applyFont="1">
      <alignment vertical="center"/>
    </xf>
    <xf numFmtId="0" fontId="12" fillId="0" borderId="0" xfId="0" applyFont="1">
      <alignment vertical="center"/>
    </xf>
    <xf numFmtId="0" fontId="8" fillId="0" borderId="0" xfId="0" applyFont="1">
      <alignment vertical="center"/>
    </xf>
    <xf numFmtId="0" fontId="6" fillId="0" borderId="0" xfId="0" applyFont="1">
      <alignment vertical="center"/>
    </xf>
    <xf numFmtId="0" fontId="5" fillId="0" borderId="0" xfId="0" applyFont="1" applyAlignment="1">
      <alignment vertical="center" shrinkToFit="1"/>
    </xf>
    <xf numFmtId="0" fontId="5" fillId="0" borderId="0" xfId="0" applyFont="1" applyAlignment="1">
      <alignment horizontal="center" vertical="center" shrinkToFit="1"/>
    </xf>
    <xf numFmtId="38" fontId="5" fillId="0" borderId="0" xfId="0" applyNumberFormat="1" applyFont="1">
      <alignment vertical="center"/>
    </xf>
    <xf numFmtId="178" fontId="5" fillId="0" borderId="0" xfId="0" applyNumberFormat="1" applyFont="1">
      <alignment vertical="center"/>
    </xf>
    <xf numFmtId="9" fontId="5" fillId="0" borderId="0" xfId="2" applyFont="1" applyFill="1" applyAlignment="1">
      <alignment vertical="center"/>
    </xf>
    <xf numFmtId="10" fontId="5" fillId="0" borderId="0" xfId="2" applyNumberFormat="1" applyFont="1" applyFill="1" applyAlignment="1">
      <alignment vertical="center"/>
    </xf>
    <xf numFmtId="0" fontId="11" fillId="0" borderId="1" xfId="0" applyFont="1" applyBorder="1" applyAlignment="1">
      <alignment vertical="center" wrapText="1"/>
    </xf>
    <xf numFmtId="0" fontId="5" fillId="0" borderId="1" xfId="0" applyFont="1" applyBorder="1" applyAlignment="1">
      <alignment vertical="center" wrapText="1"/>
    </xf>
    <xf numFmtId="0" fontId="8" fillId="0" borderId="0" xfId="0" applyFont="1" applyAlignment="1">
      <alignment vertical="center" wrapText="1"/>
    </xf>
    <xf numFmtId="0" fontId="7" fillId="0" borderId="0" xfId="0" applyFont="1" applyAlignment="1">
      <alignment horizontal="center" vertical="center" wrapText="1"/>
    </xf>
    <xf numFmtId="0" fontId="13" fillId="0" borderId="0" xfId="0" applyFont="1">
      <alignment vertical="center"/>
    </xf>
    <xf numFmtId="0" fontId="7" fillId="2" borderId="2" xfId="0" applyFont="1" applyFill="1" applyBorder="1" applyAlignment="1">
      <alignment horizontal="center" vertical="center"/>
    </xf>
    <xf numFmtId="0" fontId="5" fillId="0" borderId="2" xfId="0" applyFont="1" applyBorder="1" applyAlignment="1">
      <alignment horizontal="center" vertical="center"/>
    </xf>
    <xf numFmtId="38" fontId="5" fillId="0" borderId="2" xfId="1" applyFont="1" applyBorder="1" applyAlignment="1">
      <alignment vertical="center"/>
    </xf>
    <xf numFmtId="0" fontId="5" fillId="3" borderId="2" xfId="0" applyFont="1" applyFill="1" applyBorder="1" applyAlignment="1">
      <alignment horizontal="center" vertical="center"/>
    </xf>
    <xf numFmtId="38" fontId="5" fillId="3" borderId="2" xfId="1" applyFont="1" applyFill="1" applyBorder="1" applyAlignment="1">
      <alignment vertical="center"/>
    </xf>
    <xf numFmtId="38" fontId="5" fillId="0" borderId="2" xfId="1" applyFont="1" applyFill="1" applyBorder="1" applyAlignment="1">
      <alignment vertical="center"/>
    </xf>
    <xf numFmtId="0" fontId="5" fillId="0" borderId="2" xfId="0" applyFont="1" applyBorder="1">
      <alignment vertical="center"/>
    </xf>
    <xf numFmtId="176" fontId="5" fillId="0" borderId="2" xfId="2" applyNumberFormat="1" applyFont="1" applyBorder="1" applyAlignment="1">
      <alignment vertical="center"/>
    </xf>
    <xf numFmtId="176" fontId="5" fillId="3" borderId="2" xfId="2" applyNumberFormat="1" applyFont="1" applyFill="1" applyBorder="1" applyAlignment="1">
      <alignment vertical="center"/>
    </xf>
    <xf numFmtId="0" fontId="7" fillId="2" borderId="3" xfId="0" applyFont="1" applyFill="1" applyBorder="1" applyAlignment="1">
      <alignment horizontal="center" vertical="center"/>
    </xf>
    <xf numFmtId="0" fontId="5" fillId="0" borderId="3" xfId="0" applyFont="1" applyBorder="1" applyAlignment="1">
      <alignment horizontal="center" vertical="center"/>
    </xf>
    <xf numFmtId="0" fontId="5" fillId="3" borderId="3" xfId="0" applyFont="1" applyFill="1" applyBorder="1" applyAlignment="1">
      <alignment horizontal="center" vertical="center"/>
    </xf>
    <xf numFmtId="0" fontId="7" fillId="2" borderId="2" xfId="0" applyFont="1" applyFill="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3" borderId="4" xfId="0" applyFont="1" applyFill="1" applyBorder="1">
      <alignment vertical="center"/>
    </xf>
    <xf numFmtId="0" fontId="5" fillId="3" borderId="5" xfId="0" applyFont="1" applyFill="1" applyBorder="1">
      <alignment vertical="center"/>
    </xf>
    <xf numFmtId="0" fontId="5" fillId="3" borderId="6" xfId="0" applyFont="1" applyFill="1" applyBorder="1">
      <alignment vertical="center"/>
    </xf>
    <xf numFmtId="0" fontId="7" fillId="2" borderId="4" xfId="0" applyFont="1" applyFill="1" applyBorder="1" applyAlignment="1">
      <alignment horizontal="center" vertical="center"/>
    </xf>
    <xf numFmtId="0" fontId="5" fillId="0" borderId="7" xfId="0" applyFont="1" applyBorder="1">
      <alignment vertical="center"/>
    </xf>
    <xf numFmtId="0" fontId="5" fillId="0" borderId="3" xfId="0" applyFont="1" applyBorder="1">
      <alignment vertical="center"/>
    </xf>
    <xf numFmtId="0" fontId="7" fillId="0" borderId="7" xfId="0" applyFont="1" applyBorder="1" applyAlignment="1">
      <alignment horizontal="left" vertical="center"/>
    </xf>
    <xf numFmtId="2" fontId="5" fillId="0" borderId="3" xfId="0" applyNumberFormat="1" applyFont="1" applyBorder="1">
      <alignment vertical="center"/>
    </xf>
    <xf numFmtId="2" fontId="5" fillId="3" borderId="3" xfId="0" applyNumberFormat="1" applyFont="1" applyFill="1" applyBorder="1">
      <alignment vertical="center"/>
    </xf>
    <xf numFmtId="2" fontId="5" fillId="0" borderId="0" xfId="0" applyNumberFormat="1" applyFont="1">
      <alignment vertical="center"/>
    </xf>
    <xf numFmtId="0" fontId="7" fillId="0" borderId="3" xfId="0" applyFont="1" applyBorder="1" applyAlignment="1">
      <alignment horizontal="center" vertical="center"/>
    </xf>
    <xf numFmtId="0" fontId="5" fillId="0" borderId="7" xfId="0" applyFont="1" applyBorder="1" applyAlignment="1">
      <alignment horizontal="right" vertical="center"/>
    </xf>
    <xf numFmtId="0" fontId="5" fillId="0" borderId="3" xfId="0" applyFont="1" applyBorder="1" applyAlignment="1">
      <alignment horizontal="right" vertical="center"/>
    </xf>
    <xf numFmtId="0" fontId="5" fillId="3" borderId="3" xfId="0" applyFont="1" applyFill="1" applyBorder="1">
      <alignment vertical="center"/>
    </xf>
    <xf numFmtId="0" fontId="7" fillId="0" borderId="7" xfId="0" applyFont="1" applyBorder="1">
      <alignment vertical="center"/>
    </xf>
    <xf numFmtId="2" fontId="5" fillId="0" borderId="0" xfId="0" applyNumberFormat="1" applyFont="1" applyAlignment="1">
      <alignment horizontal="right" vertical="center"/>
    </xf>
    <xf numFmtId="40" fontId="5" fillId="3" borderId="2" xfId="0" applyNumberFormat="1" applyFont="1" applyFill="1" applyBorder="1" applyAlignment="1">
      <alignment horizontal="right" vertical="center" shrinkToFit="1"/>
    </xf>
    <xf numFmtId="0" fontId="5" fillId="0" borderId="2" xfId="0" applyFont="1" applyBorder="1" applyAlignment="1">
      <alignment vertical="center" shrinkToFit="1"/>
    </xf>
    <xf numFmtId="40" fontId="5" fillId="0" borderId="2" xfId="0" applyNumberFormat="1" applyFont="1" applyBorder="1" applyAlignment="1">
      <alignment vertical="center" shrinkToFit="1"/>
    </xf>
    <xf numFmtId="0" fontId="5" fillId="3" borderId="2" xfId="0" applyFont="1" applyFill="1" applyBorder="1" applyAlignment="1">
      <alignment vertical="center" shrinkToFit="1"/>
    </xf>
    <xf numFmtId="40" fontId="5" fillId="3" borderId="2" xfId="0" applyNumberFormat="1" applyFont="1" applyFill="1" applyBorder="1" applyAlignment="1">
      <alignment vertical="center" shrinkToFit="1"/>
    </xf>
    <xf numFmtId="0" fontId="5" fillId="0" borderId="2" xfId="0" applyFont="1" applyBorder="1" applyAlignment="1">
      <alignment horizontal="center" vertical="center" shrinkToFit="1"/>
    </xf>
    <xf numFmtId="40" fontId="5" fillId="0" borderId="2" xfId="0" applyNumberFormat="1" applyFont="1" applyBorder="1" applyAlignment="1">
      <alignment horizontal="right" vertical="center" shrinkToFit="1"/>
    </xf>
    <xf numFmtId="0" fontId="5" fillId="0" borderId="7" xfId="0" applyFont="1" applyBorder="1" applyAlignment="1">
      <alignment horizontal="center" vertical="center"/>
    </xf>
    <xf numFmtId="0" fontId="5" fillId="0" borderId="3" xfId="0" applyFont="1" applyBorder="1" applyAlignment="1">
      <alignment horizontal="left" vertical="center" shrinkToFit="1"/>
    </xf>
    <xf numFmtId="0" fontId="5" fillId="3" borderId="3" xfId="0" applyFont="1" applyFill="1" applyBorder="1" applyAlignment="1">
      <alignment vertical="center" shrinkToFit="1"/>
    </xf>
    <xf numFmtId="0" fontId="5" fillId="0" borderId="3" xfId="0" applyFont="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13" xfId="0" applyFont="1" applyFill="1" applyBorder="1" applyAlignment="1">
      <alignment vertical="center" shrinkToFit="1"/>
    </xf>
    <xf numFmtId="40" fontId="5" fillId="0" borderId="4" xfId="0" applyNumberFormat="1" applyFont="1" applyBorder="1" applyAlignment="1">
      <alignment horizontal="right" vertical="center" shrinkToFit="1"/>
    </xf>
    <xf numFmtId="40" fontId="5" fillId="0" borderId="6" xfId="0" applyNumberFormat="1" applyFont="1" applyBorder="1" applyAlignment="1">
      <alignment horizontal="right" vertical="center" shrinkToFit="1"/>
    </xf>
    <xf numFmtId="40" fontId="5" fillId="3" borderId="6" xfId="0" applyNumberFormat="1" applyFont="1" applyFill="1" applyBorder="1" applyAlignment="1">
      <alignment horizontal="right" vertical="center" shrinkToFit="1"/>
    </xf>
    <xf numFmtId="0" fontId="5" fillId="3" borderId="7" xfId="0" applyFont="1" applyFill="1" applyBorder="1" applyAlignment="1">
      <alignment horizontal="centerContinuous" vertical="center" shrinkToFit="1"/>
    </xf>
    <xf numFmtId="0" fontId="5" fillId="3" borderId="3" xfId="0" applyFont="1" applyFill="1" applyBorder="1" applyAlignment="1">
      <alignment horizontal="centerContinuous" vertical="center" shrinkToFit="1"/>
    </xf>
    <xf numFmtId="0" fontId="5" fillId="3" borderId="4" xfId="0" applyFont="1" applyFill="1" applyBorder="1" applyAlignment="1">
      <alignment vertical="center" shrinkToFit="1"/>
    </xf>
    <xf numFmtId="0" fontId="5" fillId="3" borderId="5" xfId="0" applyFont="1" applyFill="1" applyBorder="1" applyAlignment="1">
      <alignment vertical="center" shrinkToFit="1"/>
    </xf>
    <xf numFmtId="0" fontId="5" fillId="3" borderId="6" xfId="0" applyFont="1" applyFill="1" applyBorder="1" applyAlignment="1">
      <alignment vertical="center" shrinkToFit="1"/>
    </xf>
    <xf numFmtId="0" fontId="5" fillId="0" borderId="16" xfId="0" applyFont="1" applyBorder="1">
      <alignment vertical="center"/>
    </xf>
    <xf numFmtId="0" fontId="5" fillId="0" borderId="13" xfId="0" applyFont="1" applyBorder="1">
      <alignment vertical="center"/>
    </xf>
    <xf numFmtId="0" fontId="5" fillId="0" borderId="15" xfId="0" applyFont="1" applyBorder="1" applyAlignment="1">
      <alignment vertical="center" shrinkToFit="1"/>
    </xf>
    <xf numFmtId="0" fontId="5" fillId="0" borderId="14" xfId="0" applyFont="1" applyBorder="1">
      <alignment vertical="center"/>
    </xf>
    <xf numFmtId="0" fontId="5" fillId="0" borderId="8" xfId="0" applyFont="1" applyBorder="1">
      <alignment vertical="center"/>
    </xf>
    <xf numFmtId="0" fontId="5" fillId="0" borderId="9" xfId="0" applyFont="1" applyBorder="1" applyAlignment="1">
      <alignment vertical="center" shrinkToFit="1"/>
    </xf>
    <xf numFmtId="0" fontId="5" fillId="0" borderId="15" xfId="0" applyFont="1" applyBorder="1">
      <alignment vertical="center"/>
    </xf>
    <xf numFmtId="0" fontId="7" fillId="2" borderId="2" xfId="0" applyFont="1" applyFill="1" applyBorder="1" applyAlignment="1">
      <alignment horizontal="centerContinuous" vertical="center"/>
    </xf>
    <xf numFmtId="38" fontId="5" fillId="0" borderId="2" xfId="0" applyNumberFormat="1" applyFont="1" applyBorder="1" applyAlignment="1">
      <alignment vertical="center" shrinkToFit="1"/>
    </xf>
    <xf numFmtId="38" fontId="5" fillId="3" borderId="2" xfId="0" applyNumberFormat="1" applyFont="1" applyFill="1" applyBorder="1" applyAlignment="1">
      <alignment vertical="center" shrinkToFit="1"/>
    </xf>
    <xf numFmtId="176" fontId="5" fillId="0" borderId="2" xfId="0" applyNumberFormat="1" applyFont="1" applyBorder="1" applyAlignment="1">
      <alignment vertical="center" shrinkToFit="1"/>
    </xf>
    <xf numFmtId="176" fontId="5" fillId="3" borderId="2" xfId="0" applyNumberFormat="1" applyFont="1" applyFill="1" applyBorder="1" applyAlignment="1">
      <alignment vertical="center" shrinkToFit="1"/>
    </xf>
    <xf numFmtId="0" fontId="5" fillId="0" borderId="3" xfId="0" applyFont="1" applyBorder="1" applyAlignment="1">
      <alignment vertical="center" shrinkToFit="1"/>
    </xf>
    <xf numFmtId="0" fontId="5" fillId="0" borderId="3" xfId="0" applyFont="1" applyBorder="1" applyAlignment="1">
      <alignment horizontal="right" vertical="center" shrinkToFit="1"/>
    </xf>
    <xf numFmtId="0" fontId="5" fillId="0" borderId="2" xfId="2" applyNumberFormat="1" applyFont="1" applyFill="1" applyBorder="1" applyAlignment="1">
      <alignment vertical="center" shrinkToFit="1"/>
    </xf>
    <xf numFmtId="0" fontId="5" fillId="3" borderId="2" xfId="0" applyFont="1" applyFill="1" applyBorder="1">
      <alignment vertical="center"/>
    </xf>
    <xf numFmtId="0" fontId="5" fillId="0" borderId="9" xfId="0" applyFont="1" applyBorder="1">
      <alignment vertical="center"/>
    </xf>
    <xf numFmtId="0" fontId="7" fillId="2" borderId="11" xfId="0" applyFont="1" applyFill="1" applyBorder="1" applyAlignment="1">
      <alignment horizontal="centerContinuous" vertical="center"/>
    </xf>
    <xf numFmtId="0" fontId="7" fillId="2" borderId="12" xfId="0" applyFont="1" applyFill="1" applyBorder="1" applyAlignment="1">
      <alignment horizontal="centerContinuous" vertical="center"/>
    </xf>
    <xf numFmtId="0" fontId="7" fillId="2" borderId="7" xfId="0" applyFont="1" applyFill="1" applyBorder="1" applyAlignment="1">
      <alignment horizontal="centerContinuous" vertical="center"/>
    </xf>
    <xf numFmtId="0" fontId="5" fillId="0" borderId="7" xfId="0" applyFont="1" applyBorder="1" applyAlignment="1">
      <alignment horizontal="centerContinuous" vertical="center"/>
    </xf>
    <xf numFmtId="0" fontId="5" fillId="3" borderId="7" xfId="0" applyFont="1" applyFill="1" applyBorder="1" applyAlignment="1">
      <alignment horizontal="centerContinuous" vertical="center"/>
    </xf>
    <xf numFmtId="0" fontId="5" fillId="0" borderId="2" xfId="0" applyFont="1" applyBorder="1" applyAlignment="1">
      <alignment vertical="center" wrapText="1"/>
    </xf>
    <xf numFmtId="0" fontId="5" fillId="0" borderId="10" xfId="0" applyFont="1" applyBorder="1" applyAlignment="1">
      <alignment vertical="center" wrapText="1"/>
    </xf>
    <xf numFmtId="0" fontId="5" fillId="0" borderId="6" xfId="0" applyFont="1" applyBorder="1" applyAlignment="1">
      <alignment vertical="center" wrapText="1"/>
    </xf>
    <xf numFmtId="0" fontId="5"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Alignment="1">
      <alignment vertical="center" wrapText="1"/>
    </xf>
    <xf numFmtId="0" fontId="5" fillId="0" borderId="7" xfId="0" applyFont="1" applyBorder="1" applyAlignment="1">
      <alignment vertical="center" wrapText="1"/>
    </xf>
    <xf numFmtId="0" fontId="13" fillId="0" borderId="0" xfId="0" applyFont="1" applyAlignment="1">
      <alignment horizontal="left" vertical="center"/>
    </xf>
    <xf numFmtId="0" fontId="14" fillId="0" borderId="0" xfId="0" applyFont="1">
      <alignment vertical="center"/>
    </xf>
    <xf numFmtId="0" fontId="5" fillId="0" borderId="1" xfId="0" applyFont="1" applyBorder="1" applyAlignment="1">
      <alignment horizontal="left" vertical="center" wrapText="1"/>
    </xf>
    <xf numFmtId="0" fontId="5" fillId="0" borderId="10" xfId="0" applyFont="1" applyBorder="1" applyAlignment="1">
      <alignment horizontal="left" vertical="center"/>
    </xf>
    <xf numFmtId="2" fontId="5" fillId="0" borderId="7" xfId="0" applyNumberFormat="1" applyFont="1" applyBorder="1" applyAlignment="1">
      <alignment horizontal="left" vertical="center"/>
    </xf>
    <xf numFmtId="2" fontId="5" fillId="3" borderId="7" xfId="0" applyNumberFormat="1" applyFont="1" applyFill="1" applyBorder="1" applyAlignment="1">
      <alignment horizontal="left" vertical="center"/>
    </xf>
    <xf numFmtId="0" fontId="5" fillId="0" borderId="7" xfId="0" applyFont="1" applyBorder="1" applyAlignment="1">
      <alignment horizontal="left" vertical="center"/>
    </xf>
    <xf numFmtId="0" fontId="5" fillId="3" borderId="7" xfId="0" applyFont="1" applyFill="1" applyBorder="1" applyAlignment="1">
      <alignment horizontal="left" vertical="center"/>
    </xf>
    <xf numFmtId="0" fontId="8" fillId="0" borderId="0" xfId="0" applyFont="1" applyAlignment="1">
      <alignment horizontal="left" vertical="center"/>
    </xf>
    <xf numFmtId="0" fontId="7" fillId="2" borderId="3" xfId="0" applyFont="1" applyFill="1" applyBorder="1" applyAlignment="1">
      <alignment horizontal="centerContinuous" vertical="center"/>
    </xf>
    <xf numFmtId="38" fontId="5" fillId="0" borderId="7" xfId="1" applyFont="1" applyBorder="1" applyAlignment="1">
      <alignment vertical="center"/>
    </xf>
    <xf numFmtId="38" fontId="5" fillId="0" borderId="3" xfId="1" applyFont="1" applyBorder="1" applyAlignment="1">
      <alignment vertical="center"/>
    </xf>
    <xf numFmtId="38" fontId="5" fillId="0" borderId="7" xfId="1" applyFont="1" applyFill="1" applyBorder="1" applyAlignment="1">
      <alignment vertical="center"/>
    </xf>
    <xf numFmtId="38" fontId="5" fillId="0" borderId="3" xfId="1" applyFont="1" applyFill="1" applyBorder="1" applyAlignment="1">
      <alignment vertical="center"/>
    </xf>
    <xf numFmtId="38" fontId="5" fillId="3" borderId="7" xfId="1" applyFont="1" applyFill="1" applyBorder="1" applyAlignment="1">
      <alignment vertical="center"/>
    </xf>
    <xf numFmtId="38" fontId="5" fillId="3" borderId="3" xfId="1" applyFont="1" applyFill="1" applyBorder="1" applyAlignment="1">
      <alignment vertical="center"/>
    </xf>
    <xf numFmtId="176" fontId="5" fillId="0" borderId="7" xfId="2" applyNumberFormat="1" applyFont="1" applyBorder="1" applyAlignment="1">
      <alignment vertical="center"/>
    </xf>
    <xf numFmtId="176" fontId="5" fillId="0" borderId="3" xfId="2" applyNumberFormat="1" applyFont="1" applyBorder="1" applyAlignment="1">
      <alignment vertical="center"/>
    </xf>
    <xf numFmtId="176" fontId="5" fillId="3" borderId="7" xfId="2" applyNumberFormat="1" applyFont="1" applyFill="1" applyBorder="1" applyAlignment="1">
      <alignment vertical="center"/>
    </xf>
    <xf numFmtId="176" fontId="5" fillId="3" borderId="3" xfId="2" applyNumberFormat="1" applyFont="1" applyFill="1" applyBorder="1" applyAlignment="1">
      <alignment vertical="center"/>
    </xf>
    <xf numFmtId="38" fontId="7" fillId="0" borderId="0" xfId="0" applyNumberFormat="1" applyFont="1">
      <alignment vertical="center"/>
    </xf>
    <xf numFmtId="178" fontId="7" fillId="0" borderId="0" xfId="0" applyNumberFormat="1" applyFont="1" applyAlignment="1">
      <alignment vertical="center" shrinkToFit="1"/>
    </xf>
    <xf numFmtId="177" fontId="5" fillId="0" borderId="2" xfId="0" applyNumberFormat="1" applyFont="1" applyBorder="1">
      <alignment vertical="center"/>
    </xf>
    <xf numFmtId="38" fontId="5" fillId="0" borderId="2" xfId="0" applyNumberFormat="1" applyFont="1" applyBorder="1">
      <alignment vertical="center"/>
    </xf>
    <xf numFmtId="40" fontId="5" fillId="0" borderId="6" xfId="0" applyNumberFormat="1" applyFont="1" applyBorder="1">
      <alignment vertical="center"/>
    </xf>
    <xf numFmtId="40" fontId="5" fillId="0" borderId="2" xfId="0" applyNumberFormat="1" applyFont="1" applyBorder="1">
      <alignment vertical="center"/>
    </xf>
    <xf numFmtId="40" fontId="5" fillId="3" borderId="2" xfId="0" applyNumberFormat="1" applyFont="1" applyFill="1" applyBorder="1">
      <alignment vertical="center"/>
    </xf>
    <xf numFmtId="40" fontId="5" fillId="0" borderId="3" xfId="0" applyNumberFormat="1" applyFont="1" applyBorder="1">
      <alignment vertical="center"/>
    </xf>
    <xf numFmtId="40" fontId="5" fillId="3" borderId="3" xfId="0" applyNumberFormat="1" applyFont="1" applyFill="1" applyBorder="1">
      <alignment vertical="center"/>
    </xf>
    <xf numFmtId="40" fontId="5" fillId="3" borderId="3" xfId="0" applyNumberFormat="1" applyFont="1" applyFill="1" applyBorder="1" applyAlignment="1">
      <alignment horizontal="right" vertical="center"/>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7" fillId="2" borderId="7"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3" borderId="7" xfId="0" applyFont="1" applyFill="1" applyBorder="1" applyAlignment="1">
      <alignment horizontal="center" vertical="center"/>
    </xf>
    <xf numFmtId="0" fontId="7" fillId="3" borderId="3" xfId="0" applyFont="1" applyFill="1" applyBorder="1" applyAlignment="1">
      <alignment horizontal="center" vertical="center"/>
    </xf>
  </cellXfs>
  <cellStyles count="4">
    <cellStyle name="パーセント" xfId="2" builtinId="5"/>
    <cellStyle name="桁区切り" xfId="1" builtinId="6"/>
    <cellStyle name="標準" xfId="0" builtinId="0"/>
    <cellStyle name="標準 2 2" xfId="3" xr:uid="{88DEC509-9774-47DA-9FBE-0EBBE41CD26E}"/>
  </cellStyles>
  <dxfs count="0"/>
  <tableStyles count="0" defaultTableStyle="TableStyleMedium2" defaultPivotStyle="PivotStyleLight16"/>
  <colors>
    <mruColors>
      <color rgb="FFFFFFCC"/>
      <color rgb="FF005180"/>
      <color rgb="FF808080"/>
      <color rgb="FFA001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1284512</xdr:colOff>
      <xdr:row>5</xdr:row>
      <xdr:rowOff>81643</xdr:rowOff>
    </xdr:from>
    <xdr:to>
      <xdr:col>1</xdr:col>
      <xdr:colOff>1398812</xdr:colOff>
      <xdr:row>5</xdr:row>
      <xdr:rowOff>195943</xdr:rowOff>
    </xdr:to>
    <xdr:pic>
      <xdr:nvPicPr>
        <xdr:cNvPr id="2" name="図 1">
          <a:extLst>
            <a:ext uri="{FF2B5EF4-FFF2-40B4-BE49-F238E27FC236}">
              <a16:creationId xmlns:a16="http://schemas.microsoft.com/office/drawing/2014/main" id="{766AF341-BCD5-4A46-BA9A-04AB097A5D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2698" y="1534886"/>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1387930</xdr:colOff>
      <xdr:row>23</xdr:row>
      <xdr:rowOff>81643</xdr:rowOff>
    </xdr:from>
    <xdr:to>
      <xdr:col>1</xdr:col>
      <xdr:colOff>1502230</xdr:colOff>
      <xdr:row>23</xdr:row>
      <xdr:rowOff>195943</xdr:rowOff>
    </xdr:to>
    <xdr:pic>
      <xdr:nvPicPr>
        <xdr:cNvPr id="3" name="図 2">
          <a:extLst>
            <a:ext uri="{FF2B5EF4-FFF2-40B4-BE49-F238E27FC236}">
              <a16:creationId xmlns:a16="http://schemas.microsoft.com/office/drawing/2014/main" id="{E02778F4-3E75-4D4A-B77E-9CB507FEAB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6116" y="7021286"/>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1665514</xdr:colOff>
      <xdr:row>26</xdr:row>
      <xdr:rowOff>87086</xdr:rowOff>
    </xdr:from>
    <xdr:to>
      <xdr:col>1</xdr:col>
      <xdr:colOff>1779814</xdr:colOff>
      <xdr:row>26</xdr:row>
      <xdr:rowOff>201386</xdr:rowOff>
    </xdr:to>
    <xdr:pic>
      <xdr:nvPicPr>
        <xdr:cNvPr id="4" name="図 3">
          <a:extLst>
            <a:ext uri="{FF2B5EF4-FFF2-40B4-BE49-F238E27FC236}">
              <a16:creationId xmlns:a16="http://schemas.microsoft.com/office/drawing/2014/main" id="{2D3AEC40-331C-4A09-85CE-DFFAFCE432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3700" y="7941129"/>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1377044</xdr:colOff>
      <xdr:row>32</xdr:row>
      <xdr:rowOff>81644</xdr:rowOff>
    </xdr:from>
    <xdr:to>
      <xdr:col>1</xdr:col>
      <xdr:colOff>1491344</xdr:colOff>
      <xdr:row>32</xdr:row>
      <xdr:rowOff>195944</xdr:rowOff>
    </xdr:to>
    <xdr:pic>
      <xdr:nvPicPr>
        <xdr:cNvPr id="5" name="図 4">
          <a:extLst>
            <a:ext uri="{FF2B5EF4-FFF2-40B4-BE49-F238E27FC236}">
              <a16:creationId xmlns:a16="http://schemas.microsoft.com/office/drawing/2014/main" id="{89C3B670-D1DD-459D-BDA3-715299803C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5230" y="8850087"/>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223157</xdr:colOff>
      <xdr:row>41</xdr:row>
      <xdr:rowOff>491217</xdr:rowOff>
    </xdr:from>
    <xdr:to>
      <xdr:col>0</xdr:col>
      <xdr:colOff>337457</xdr:colOff>
      <xdr:row>41</xdr:row>
      <xdr:rowOff>605517</xdr:rowOff>
    </xdr:to>
    <xdr:pic>
      <xdr:nvPicPr>
        <xdr:cNvPr id="6" name="図 5">
          <a:extLst>
            <a:ext uri="{FF2B5EF4-FFF2-40B4-BE49-F238E27FC236}">
              <a16:creationId xmlns:a16="http://schemas.microsoft.com/office/drawing/2014/main" id="{8EA1A4EC-8320-4462-B537-D956EA08F4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157" y="12911817"/>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816428</xdr:colOff>
      <xdr:row>8</xdr:row>
      <xdr:rowOff>87086</xdr:rowOff>
    </xdr:from>
    <xdr:to>
      <xdr:col>1</xdr:col>
      <xdr:colOff>930728</xdr:colOff>
      <xdr:row>8</xdr:row>
      <xdr:rowOff>201386</xdr:rowOff>
    </xdr:to>
    <xdr:pic>
      <xdr:nvPicPr>
        <xdr:cNvPr id="2" name="図 1">
          <a:extLst>
            <a:ext uri="{FF2B5EF4-FFF2-40B4-BE49-F238E27FC236}">
              <a16:creationId xmlns:a16="http://schemas.microsoft.com/office/drawing/2014/main" id="{A1177E15-2820-46E1-BEF3-FF6070768E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7714" y="2634343"/>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1306286</xdr:colOff>
      <xdr:row>5</xdr:row>
      <xdr:rowOff>87085</xdr:rowOff>
    </xdr:from>
    <xdr:to>
      <xdr:col>1</xdr:col>
      <xdr:colOff>1420586</xdr:colOff>
      <xdr:row>5</xdr:row>
      <xdr:rowOff>201385</xdr:rowOff>
    </xdr:to>
    <xdr:pic>
      <xdr:nvPicPr>
        <xdr:cNvPr id="3" name="図 2">
          <a:extLst>
            <a:ext uri="{FF2B5EF4-FFF2-40B4-BE49-F238E27FC236}">
              <a16:creationId xmlns:a16="http://schemas.microsoft.com/office/drawing/2014/main" id="{BAC9173E-CCEB-410E-815C-012B012FA1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17572" y="1719942"/>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620484</xdr:colOff>
      <xdr:row>11</xdr:row>
      <xdr:rowOff>92528</xdr:rowOff>
    </xdr:from>
    <xdr:to>
      <xdr:col>1</xdr:col>
      <xdr:colOff>734784</xdr:colOff>
      <xdr:row>11</xdr:row>
      <xdr:rowOff>206828</xdr:rowOff>
    </xdr:to>
    <xdr:pic>
      <xdr:nvPicPr>
        <xdr:cNvPr id="4" name="図 3">
          <a:extLst>
            <a:ext uri="{FF2B5EF4-FFF2-40B4-BE49-F238E27FC236}">
              <a16:creationId xmlns:a16="http://schemas.microsoft.com/office/drawing/2014/main" id="{4CBE6584-C61C-4B82-95DE-2039C8C034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1770" y="3554185"/>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587829</xdr:colOff>
      <xdr:row>14</xdr:row>
      <xdr:rowOff>87086</xdr:rowOff>
    </xdr:from>
    <xdr:to>
      <xdr:col>1</xdr:col>
      <xdr:colOff>702129</xdr:colOff>
      <xdr:row>14</xdr:row>
      <xdr:rowOff>201386</xdr:rowOff>
    </xdr:to>
    <xdr:pic>
      <xdr:nvPicPr>
        <xdr:cNvPr id="5" name="図 4">
          <a:extLst>
            <a:ext uri="{FF2B5EF4-FFF2-40B4-BE49-F238E27FC236}">
              <a16:creationId xmlns:a16="http://schemas.microsoft.com/office/drawing/2014/main" id="{8BFF524B-FFA2-43BE-BEF3-32DFB1FE4A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99115" y="4463143"/>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821872</xdr:colOff>
      <xdr:row>17</xdr:row>
      <xdr:rowOff>92529</xdr:rowOff>
    </xdr:from>
    <xdr:to>
      <xdr:col>2</xdr:col>
      <xdr:colOff>936172</xdr:colOff>
      <xdr:row>17</xdr:row>
      <xdr:rowOff>206829</xdr:rowOff>
    </xdr:to>
    <xdr:pic>
      <xdr:nvPicPr>
        <xdr:cNvPr id="7" name="図 6">
          <a:extLst>
            <a:ext uri="{FF2B5EF4-FFF2-40B4-BE49-F238E27FC236}">
              <a16:creationId xmlns:a16="http://schemas.microsoft.com/office/drawing/2014/main" id="{2FDE122C-7424-4C7E-9763-3CE4884213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76258" y="5203372"/>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870857</xdr:colOff>
      <xdr:row>27</xdr:row>
      <xdr:rowOff>92528</xdr:rowOff>
    </xdr:from>
    <xdr:to>
      <xdr:col>2</xdr:col>
      <xdr:colOff>985157</xdr:colOff>
      <xdr:row>27</xdr:row>
      <xdr:rowOff>206828</xdr:rowOff>
    </xdr:to>
    <xdr:pic>
      <xdr:nvPicPr>
        <xdr:cNvPr id="8" name="図 7">
          <a:extLst>
            <a:ext uri="{FF2B5EF4-FFF2-40B4-BE49-F238E27FC236}">
              <a16:creationId xmlns:a16="http://schemas.microsoft.com/office/drawing/2014/main" id="{76430900-DD09-4EE8-BEAD-CB1ABD7349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25243" y="8251371"/>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195942</xdr:colOff>
      <xdr:row>37</xdr:row>
      <xdr:rowOff>81643</xdr:rowOff>
    </xdr:from>
    <xdr:to>
      <xdr:col>0</xdr:col>
      <xdr:colOff>310242</xdr:colOff>
      <xdr:row>37</xdr:row>
      <xdr:rowOff>195943</xdr:rowOff>
    </xdr:to>
    <xdr:pic>
      <xdr:nvPicPr>
        <xdr:cNvPr id="9" name="図 8">
          <a:extLst>
            <a:ext uri="{FF2B5EF4-FFF2-40B4-BE49-F238E27FC236}">
              <a16:creationId xmlns:a16="http://schemas.microsoft.com/office/drawing/2014/main" id="{71750E7B-40D9-4319-BFD0-3BDADEEB1A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942" y="13313229"/>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179615</xdr:colOff>
      <xdr:row>43</xdr:row>
      <xdr:rowOff>92528</xdr:rowOff>
    </xdr:from>
    <xdr:to>
      <xdr:col>0</xdr:col>
      <xdr:colOff>293915</xdr:colOff>
      <xdr:row>43</xdr:row>
      <xdr:rowOff>206828</xdr:rowOff>
    </xdr:to>
    <xdr:pic>
      <xdr:nvPicPr>
        <xdr:cNvPr id="10" name="図 9">
          <a:extLst>
            <a:ext uri="{FF2B5EF4-FFF2-40B4-BE49-F238E27FC236}">
              <a16:creationId xmlns:a16="http://schemas.microsoft.com/office/drawing/2014/main" id="{CE6AEB20-443E-401D-9F96-8B26F13001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615" y="15152914"/>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693964</xdr:colOff>
      <xdr:row>40</xdr:row>
      <xdr:rowOff>74839</xdr:rowOff>
    </xdr:from>
    <xdr:to>
      <xdr:col>1</xdr:col>
      <xdr:colOff>808264</xdr:colOff>
      <xdr:row>40</xdr:row>
      <xdr:rowOff>189139</xdr:rowOff>
    </xdr:to>
    <xdr:pic>
      <xdr:nvPicPr>
        <xdr:cNvPr id="11" name="図 10">
          <a:extLst>
            <a:ext uri="{FF2B5EF4-FFF2-40B4-BE49-F238E27FC236}">
              <a16:creationId xmlns:a16="http://schemas.microsoft.com/office/drawing/2014/main" id="{925095A3-E2D9-417A-9975-1CD02189C6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65589" y="14209939"/>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827314</xdr:colOff>
      <xdr:row>5</xdr:row>
      <xdr:rowOff>87086</xdr:rowOff>
    </xdr:from>
    <xdr:to>
      <xdr:col>1</xdr:col>
      <xdr:colOff>941614</xdr:colOff>
      <xdr:row>5</xdr:row>
      <xdr:rowOff>201386</xdr:rowOff>
    </xdr:to>
    <xdr:pic>
      <xdr:nvPicPr>
        <xdr:cNvPr id="2" name="図 1">
          <a:extLst>
            <a:ext uri="{FF2B5EF4-FFF2-40B4-BE49-F238E27FC236}">
              <a16:creationId xmlns:a16="http://schemas.microsoft.com/office/drawing/2014/main" id="{50A12822-3589-45FE-95E7-C9A104F9D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8600" y="1540329"/>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201386</xdr:colOff>
      <xdr:row>17</xdr:row>
      <xdr:rowOff>326572</xdr:rowOff>
    </xdr:from>
    <xdr:to>
      <xdr:col>0</xdr:col>
      <xdr:colOff>315686</xdr:colOff>
      <xdr:row>17</xdr:row>
      <xdr:rowOff>440872</xdr:rowOff>
    </xdr:to>
    <xdr:pic>
      <xdr:nvPicPr>
        <xdr:cNvPr id="3" name="図 2">
          <a:extLst>
            <a:ext uri="{FF2B5EF4-FFF2-40B4-BE49-F238E27FC236}">
              <a16:creationId xmlns:a16="http://schemas.microsoft.com/office/drawing/2014/main" id="{31891613-68F8-4C1F-A391-6F519A2754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386" y="5437415"/>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527957</xdr:colOff>
      <xdr:row>12</xdr:row>
      <xdr:rowOff>81643</xdr:rowOff>
    </xdr:from>
    <xdr:to>
      <xdr:col>1</xdr:col>
      <xdr:colOff>642257</xdr:colOff>
      <xdr:row>12</xdr:row>
      <xdr:rowOff>195943</xdr:rowOff>
    </xdr:to>
    <xdr:pic>
      <xdr:nvPicPr>
        <xdr:cNvPr id="4" name="図 3">
          <a:extLst>
            <a:ext uri="{FF2B5EF4-FFF2-40B4-BE49-F238E27FC236}">
              <a16:creationId xmlns:a16="http://schemas.microsoft.com/office/drawing/2014/main" id="{F2DDCB0B-3DFF-42EB-9096-C56B6923FD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9243" y="3668486"/>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957943</xdr:colOff>
      <xdr:row>20</xdr:row>
      <xdr:rowOff>81643</xdr:rowOff>
    </xdr:from>
    <xdr:to>
      <xdr:col>1</xdr:col>
      <xdr:colOff>1072243</xdr:colOff>
      <xdr:row>20</xdr:row>
      <xdr:rowOff>195943</xdr:rowOff>
    </xdr:to>
    <xdr:pic>
      <xdr:nvPicPr>
        <xdr:cNvPr id="5" name="図 4">
          <a:extLst>
            <a:ext uri="{FF2B5EF4-FFF2-40B4-BE49-F238E27FC236}">
              <a16:creationId xmlns:a16="http://schemas.microsoft.com/office/drawing/2014/main" id="{CA552DE3-C33F-4FC5-A9F2-DB28C47C7E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6129" y="6357257"/>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1382486</xdr:colOff>
      <xdr:row>26</xdr:row>
      <xdr:rowOff>81642</xdr:rowOff>
    </xdr:from>
    <xdr:to>
      <xdr:col>1</xdr:col>
      <xdr:colOff>1496786</xdr:colOff>
      <xdr:row>26</xdr:row>
      <xdr:rowOff>195942</xdr:rowOff>
    </xdr:to>
    <xdr:pic>
      <xdr:nvPicPr>
        <xdr:cNvPr id="6" name="図 5">
          <a:extLst>
            <a:ext uri="{FF2B5EF4-FFF2-40B4-BE49-F238E27FC236}">
              <a16:creationId xmlns:a16="http://schemas.microsoft.com/office/drawing/2014/main" id="{F2FE3366-B326-4AFA-B0F6-141612DAE5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0672" y="8186056"/>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930729</xdr:colOff>
      <xdr:row>29</xdr:row>
      <xdr:rowOff>87085</xdr:rowOff>
    </xdr:from>
    <xdr:to>
      <xdr:col>1</xdr:col>
      <xdr:colOff>1045029</xdr:colOff>
      <xdr:row>29</xdr:row>
      <xdr:rowOff>201385</xdr:rowOff>
    </xdr:to>
    <xdr:pic>
      <xdr:nvPicPr>
        <xdr:cNvPr id="7" name="図 6">
          <a:extLst>
            <a:ext uri="{FF2B5EF4-FFF2-40B4-BE49-F238E27FC236}">
              <a16:creationId xmlns:a16="http://schemas.microsoft.com/office/drawing/2014/main" id="{480FB8F3-686D-4434-996F-6678DD7040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8915" y="9105899"/>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206828</xdr:colOff>
      <xdr:row>32</xdr:row>
      <xdr:rowOff>1496786</xdr:rowOff>
    </xdr:from>
    <xdr:to>
      <xdr:col>0</xdr:col>
      <xdr:colOff>321128</xdr:colOff>
      <xdr:row>32</xdr:row>
      <xdr:rowOff>1496786</xdr:rowOff>
    </xdr:to>
    <xdr:pic>
      <xdr:nvPicPr>
        <xdr:cNvPr id="8" name="図 7">
          <a:extLst>
            <a:ext uri="{FF2B5EF4-FFF2-40B4-BE49-F238E27FC236}">
              <a16:creationId xmlns:a16="http://schemas.microsoft.com/office/drawing/2014/main" id="{BCA5C33A-AFB2-4DF5-A2E7-4A87587B5C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828" y="11421836"/>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932090</xdr:colOff>
      <xdr:row>29</xdr:row>
      <xdr:rowOff>95249</xdr:rowOff>
    </xdr:from>
    <xdr:to>
      <xdr:col>1</xdr:col>
      <xdr:colOff>1046390</xdr:colOff>
      <xdr:row>29</xdr:row>
      <xdr:rowOff>209549</xdr:rowOff>
    </xdr:to>
    <xdr:pic>
      <xdr:nvPicPr>
        <xdr:cNvPr id="9" name="図 8">
          <a:extLst>
            <a:ext uri="{FF2B5EF4-FFF2-40B4-BE49-F238E27FC236}">
              <a16:creationId xmlns:a16="http://schemas.microsoft.com/office/drawing/2014/main" id="{A156F996-446F-40E1-9C61-5ADCB11C35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8915" y="9105899"/>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217714</xdr:colOff>
      <xdr:row>32</xdr:row>
      <xdr:rowOff>1065440</xdr:rowOff>
    </xdr:from>
    <xdr:to>
      <xdr:col>0</xdr:col>
      <xdr:colOff>332014</xdr:colOff>
      <xdr:row>32</xdr:row>
      <xdr:rowOff>1179740</xdr:rowOff>
    </xdr:to>
    <xdr:pic>
      <xdr:nvPicPr>
        <xdr:cNvPr id="10" name="図 9">
          <a:extLst>
            <a:ext uri="{FF2B5EF4-FFF2-40B4-BE49-F238E27FC236}">
              <a16:creationId xmlns:a16="http://schemas.microsoft.com/office/drawing/2014/main" id="{6100A630-753E-4DE4-8F95-FE637EF407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714" y="1099049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185057</xdr:colOff>
      <xdr:row>18</xdr:row>
      <xdr:rowOff>310243</xdr:rowOff>
    </xdr:from>
    <xdr:to>
      <xdr:col>0</xdr:col>
      <xdr:colOff>299357</xdr:colOff>
      <xdr:row>18</xdr:row>
      <xdr:rowOff>424543</xdr:rowOff>
    </xdr:to>
    <xdr:pic>
      <xdr:nvPicPr>
        <xdr:cNvPr id="2" name="図 1">
          <a:extLst>
            <a:ext uri="{FF2B5EF4-FFF2-40B4-BE49-F238E27FC236}">
              <a16:creationId xmlns:a16="http://schemas.microsoft.com/office/drawing/2014/main" id="{665961A5-F809-43A1-AA18-ED57418B1E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057" y="5725886"/>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892629</xdr:colOff>
      <xdr:row>16</xdr:row>
      <xdr:rowOff>87086</xdr:rowOff>
    </xdr:from>
    <xdr:to>
      <xdr:col>0</xdr:col>
      <xdr:colOff>1006929</xdr:colOff>
      <xdr:row>16</xdr:row>
      <xdr:rowOff>201386</xdr:rowOff>
    </xdr:to>
    <xdr:pic>
      <xdr:nvPicPr>
        <xdr:cNvPr id="3" name="図 2">
          <a:extLst>
            <a:ext uri="{FF2B5EF4-FFF2-40B4-BE49-F238E27FC236}">
              <a16:creationId xmlns:a16="http://schemas.microsoft.com/office/drawing/2014/main" id="{FDA3CA4B-7991-455D-8B53-BC4AE204F5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2629" y="5072743"/>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832757</xdr:colOff>
      <xdr:row>21</xdr:row>
      <xdr:rowOff>87086</xdr:rowOff>
    </xdr:from>
    <xdr:to>
      <xdr:col>0</xdr:col>
      <xdr:colOff>947057</xdr:colOff>
      <xdr:row>21</xdr:row>
      <xdr:rowOff>201386</xdr:rowOff>
    </xdr:to>
    <xdr:pic>
      <xdr:nvPicPr>
        <xdr:cNvPr id="4" name="図 3">
          <a:extLst>
            <a:ext uri="{FF2B5EF4-FFF2-40B4-BE49-F238E27FC236}">
              <a16:creationId xmlns:a16="http://schemas.microsoft.com/office/drawing/2014/main" id="{FE6B812A-39DA-470F-B827-597D4A49EF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757" y="66675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221796</xdr:colOff>
      <xdr:row>22</xdr:row>
      <xdr:rowOff>1055917</xdr:rowOff>
    </xdr:from>
    <xdr:to>
      <xdr:col>0</xdr:col>
      <xdr:colOff>336096</xdr:colOff>
      <xdr:row>22</xdr:row>
      <xdr:rowOff>1170217</xdr:rowOff>
    </xdr:to>
    <xdr:pic>
      <xdr:nvPicPr>
        <xdr:cNvPr id="5" name="図 4">
          <a:extLst>
            <a:ext uri="{FF2B5EF4-FFF2-40B4-BE49-F238E27FC236}">
              <a16:creationId xmlns:a16="http://schemas.microsoft.com/office/drawing/2014/main" id="{37656CBE-96D7-4702-8CBF-418E703D69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796" y="7932967"/>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0146F-8994-4D05-A4FE-CB6358D0D68C}">
  <sheetPr>
    <pageSetUpPr fitToPage="1"/>
  </sheetPr>
  <dimension ref="A1:J42"/>
  <sheetViews>
    <sheetView showGridLines="0" zoomScaleNormal="100" workbookViewId="0"/>
  </sheetViews>
  <sheetFormatPr defaultColWidth="9" defaultRowHeight="24" customHeight="1" x14ac:dyDescent="0.4"/>
  <cols>
    <col min="1" max="1" width="20.625" style="11" customWidth="1"/>
    <col min="2" max="2" width="26.625" style="11" customWidth="1"/>
    <col min="3" max="3" width="15.125" style="1" customWidth="1"/>
    <col min="4" max="4" width="9.625" style="1" customWidth="1"/>
    <col min="5" max="5" width="11.625" style="11" customWidth="1"/>
    <col min="6" max="6" width="11.25" style="11" customWidth="1"/>
    <col min="7" max="8" width="11.875" style="11" bestFit="1" customWidth="1"/>
    <col min="9" max="10" width="10.625" style="11" customWidth="1"/>
    <col min="11" max="11" width="14.875" style="11" bestFit="1" customWidth="1"/>
    <col min="12" max="16384" width="9" style="11"/>
  </cols>
  <sheetData>
    <row r="1" spans="1:10" ht="32.65" customHeight="1" thickBot="1" x14ac:dyDescent="0.45">
      <c r="A1" s="10" t="s">
        <v>0</v>
      </c>
      <c r="B1" s="23"/>
      <c r="C1" s="9"/>
      <c r="D1" s="23"/>
      <c r="E1" s="23"/>
      <c r="F1" s="23"/>
      <c r="G1" s="23"/>
      <c r="H1" s="23"/>
      <c r="I1" s="23"/>
      <c r="J1" s="23"/>
    </row>
    <row r="2" spans="1:10" ht="24" customHeight="1" x14ac:dyDescent="0.4">
      <c r="A2" s="8"/>
      <c r="B2" s="8"/>
      <c r="C2" s="8"/>
      <c r="D2" s="8"/>
      <c r="E2" s="8"/>
      <c r="F2" s="8"/>
      <c r="G2" s="8"/>
      <c r="H2" s="8"/>
      <c r="I2" s="8"/>
      <c r="J2" s="8"/>
    </row>
    <row r="3" spans="1:10" ht="24" customHeight="1" x14ac:dyDescent="0.4">
      <c r="A3" s="26" t="s">
        <v>1</v>
      </c>
      <c r="I3" s="2"/>
      <c r="J3" s="2"/>
    </row>
    <row r="4" spans="1:10" ht="9.9499999999999993" customHeight="1" x14ac:dyDescent="0.4">
      <c r="A4" s="12"/>
      <c r="I4" s="2"/>
      <c r="J4" s="2"/>
    </row>
    <row r="5" spans="1:10" ht="24" customHeight="1" x14ac:dyDescent="0.4">
      <c r="A5" s="39"/>
      <c r="B5" s="27" t="s">
        <v>2</v>
      </c>
      <c r="C5" s="36" t="s">
        <v>3</v>
      </c>
      <c r="D5" s="27" t="s">
        <v>4</v>
      </c>
      <c r="E5" s="27" t="s">
        <v>5</v>
      </c>
      <c r="F5" s="27" t="s">
        <v>6</v>
      </c>
      <c r="G5" s="27" t="s">
        <v>7</v>
      </c>
      <c r="H5" s="27" t="s">
        <v>8</v>
      </c>
      <c r="I5" s="27" t="s">
        <v>9</v>
      </c>
      <c r="J5" s="27" t="s">
        <v>10</v>
      </c>
    </row>
    <row r="6" spans="1:10" ht="24" customHeight="1" x14ac:dyDescent="0.4">
      <c r="A6" s="40" t="s">
        <v>1</v>
      </c>
      <c r="B6" s="43" t="s">
        <v>11</v>
      </c>
      <c r="C6" s="37" t="s">
        <v>12</v>
      </c>
      <c r="D6" s="28" t="s">
        <v>13</v>
      </c>
      <c r="E6" s="29">
        <v>45338.245243743397</v>
      </c>
      <c r="F6" s="29">
        <v>42902.740191113582</v>
      </c>
      <c r="G6" s="29">
        <v>44609.159460565301</v>
      </c>
      <c r="H6" s="29">
        <v>43537.421894044179</v>
      </c>
      <c r="I6" s="29">
        <v>42672.632829019916</v>
      </c>
      <c r="J6" s="29">
        <v>44672.47479376573</v>
      </c>
    </row>
    <row r="7" spans="1:10" ht="24" customHeight="1" x14ac:dyDescent="0.4">
      <c r="A7" s="41" t="s">
        <v>14</v>
      </c>
      <c r="B7" s="44"/>
      <c r="C7" s="37" t="s">
        <v>15</v>
      </c>
      <c r="D7" s="28" t="s">
        <v>13</v>
      </c>
      <c r="E7" s="29">
        <v>55159.224073333455</v>
      </c>
      <c r="F7" s="29">
        <v>61140.784817611246</v>
      </c>
      <c r="G7" s="29">
        <v>63506.850961364202</v>
      </c>
      <c r="H7" s="29">
        <v>68206.363216666767</v>
      </c>
      <c r="I7" s="29">
        <v>68632.290898333464</v>
      </c>
      <c r="J7" s="29">
        <v>73007.693604000073</v>
      </c>
    </row>
    <row r="8" spans="1:10" ht="24" customHeight="1" x14ac:dyDescent="0.4">
      <c r="A8" s="41"/>
      <c r="B8" s="45"/>
      <c r="C8" s="38" t="s">
        <v>16</v>
      </c>
      <c r="D8" s="30" t="s">
        <v>13</v>
      </c>
      <c r="E8" s="31">
        <v>100497.46931707686</v>
      </c>
      <c r="F8" s="31">
        <v>104043.52500872483</v>
      </c>
      <c r="G8" s="31">
        <v>108116.0104219295</v>
      </c>
      <c r="H8" s="31">
        <v>111743.78511071095</v>
      </c>
      <c r="I8" s="31">
        <v>111304.92372735338</v>
      </c>
      <c r="J8" s="31">
        <v>117680.168397766</v>
      </c>
    </row>
    <row r="9" spans="1:10" ht="24" customHeight="1" x14ac:dyDescent="0.4">
      <c r="A9" s="41"/>
      <c r="B9" s="43" t="s">
        <v>17</v>
      </c>
      <c r="C9" s="37" t="s">
        <v>12</v>
      </c>
      <c r="D9" s="28" t="s">
        <v>13</v>
      </c>
      <c r="E9" s="29">
        <v>37361.218000000001</v>
      </c>
      <c r="F9" s="29">
        <v>37333.667000000001</v>
      </c>
      <c r="G9" s="29">
        <v>40038.031000000003</v>
      </c>
      <c r="H9" s="29">
        <v>40320.919000000002</v>
      </c>
      <c r="I9" s="29">
        <v>39715.845999999998</v>
      </c>
      <c r="J9" s="29">
        <v>41734.252</v>
      </c>
    </row>
    <row r="10" spans="1:10" ht="24" customHeight="1" x14ac:dyDescent="0.4">
      <c r="A10" s="41"/>
      <c r="B10" s="44"/>
      <c r="C10" s="37" t="s">
        <v>15</v>
      </c>
      <c r="D10" s="28" t="s">
        <v>13</v>
      </c>
      <c r="E10" s="29">
        <v>39932.31899</v>
      </c>
      <c r="F10" s="29">
        <v>44725.762581499999</v>
      </c>
      <c r="G10" s="29">
        <v>50619.857725252987</v>
      </c>
      <c r="H10" s="29">
        <v>54648.251299999996</v>
      </c>
      <c r="I10" s="29">
        <v>56582.389981666696</v>
      </c>
      <c r="J10" s="29">
        <v>64459.920454000006</v>
      </c>
    </row>
    <row r="11" spans="1:10" ht="24" customHeight="1" x14ac:dyDescent="0.4">
      <c r="A11" s="41"/>
      <c r="B11" s="45"/>
      <c r="C11" s="38" t="s">
        <v>16</v>
      </c>
      <c r="D11" s="30" t="s">
        <v>13</v>
      </c>
      <c r="E11" s="31">
        <v>77293.536990000008</v>
      </c>
      <c r="F11" s="31">
        <v>82059.429581499993</v>
      </c>
      <c r="G11" s="31">
        <v>90657.888725252982</v>
      </c>
      <c r="H11" s="31">
        <v>94969.170299999998</v>
      </c>
      <c r="I11" s="31">
        <v>96298.235981666701</v>
      </c>
      <c r="J11" s="31">
        <v>106194.172454</v>
      </c>
    </row>
    <row r="12" spans="1:10" ht="24" customHeight="1" x14ac:dyDescent="0.4">
      <c r="A12" s="41"/>
      <c r="B12" s="43" t="s">
        <v>18</v>
      </c>
      <c r="C12" s="37" t="s">
        <v>12</v>
      </c>
      <c r="D12" s="28" t="s">
        <v>19</v>
      </c>
      <c r="E12" s="29">
        <v>316751.5</v>
      </c>
      <c r="F12" s="29">
        <v>131863.9</v>
      </c>
      <c r="G12" s="29">
        <v>21772.5</v>
      </c>
      <c r="H12" s="29">
        <v>21439.599999999999</v>
      </c>
      <c r="I12" s="29">
        <v>20468.400000000001</v>
      </c>
      <c r="J12" s="29">
        <v>19460.45</v>
      </c>
    </row>
    <row r="13" spans="1:10" ht="24" customHeight="1" x14ac:dyDescent="0.4">
      <c r="A13" s="41"/>
      <c r="B13" s="44"/>
      <c r="C13" s="37" t="s">
        <v>15</v>
      </c>
      <c r="D13" s="28" t="s">
        <v>19</v>
      </c>
      <c r="E13" s="29">
        <v>1223999.6000000001</v>
      </c>
      <c r="F13" s="29">
        <v>1322042.5</v>
      </c>
      <c r="G13" s="29">
        <v>1044523.9</v>
      </c>
      <c r="H13" s="29">
        <v>1078603.8</v>
      </c>
      <c r="I13" s="29">
        <v>968752.2</v>
      </c>
      <c r="J13" s="29">
        <v>783371.6</v>
      </c>
    </row>
    <row r="14" spans="1:10" ht="24" customHeight="1" x14ac:dyDescent="0.4">
      <c r="A14" s="41"/>
      <c r="B14" s="45"/>
      <c r="C14" s="38" t="s">
        <v>16</v>
      </c>
      <c r="D14" s="30" t="s">
        <v>19</v>
      </c>
      <c r="E14" s="31">
        <v>1540751.1</v>
      </c>
      <c r="F14" s="31">
        <v>1453906.4</v>
      </c>
      <c r="G14" s="31">
        <v>1066296.3999999999</v>
      </c>
      <c r="H14" s="31">
        <v>1100043.4000000001</v>
      </c>
      <c r="I14" s="31">
        <v>989220.6</v>
      </c>
      <c r="J14" s="31">
        <v>802832.05</v>
      </c>
    </row>
    <row r="15" spans="1:10" ht="24" customHeight="1" x14ac:dyDescent="0.4">
      <c r="A15" s="41"/>
      <c r="B15" s="43" t="s">
        <v>20</v>
      </c>
      <c r="C15" s="37" t="s">
        <v>12</v>
      </c>
      <c r="D15" s="28" t="s">
        <v>21</v>
      </c>
      <c r="E15" s="29">
        <v>277.10000000000002</v>
      </c>
      <c r="F15" s="29">
        <v>263.2</v>
      </c>
      <c r="G15" s="29">
        <v>312.39999999999998</v>
      </c>
      <c r="H15" s="29">
        <v>190</v>
      </c>
      <c r="I15" s="29">
        <v>166.30099999999999</v>
      </c>
      <c r="J15" s="29">
        <v>168.3</v>
      </c>
    </row>
    <row r="16" spans="1:10" ht="24" customHeight="1" x14ac:dyDescent="0.4">
      <c r="A16" s="41"/>
      <c r="B16" s="44"/>
      <c r="C16" s="37" t="s">
        <v>15</v>
      </c>
      <c r="D16" s="28" t="s">
        <v>21</v>
      </c>
      <c r="E16" s="29">
        <v>40.226999999999997</v>
      </c>
      <c r="F16" s="29">
        <v>40.542999999999999</v>
      </c>
      <c r="G16" s="29">
        <v>24.46</v>
      </c>
      <c r="H16" s="29">
        <v>48.335999999999999</v>
      </c>
      <c r="I16" s="29">
        <v>31.686</v>
      </c>
      <c r="J16" s="29">
        <v>17.751000000000001</v>
      </c>
    </row>
    <row r="17" spans="1:10" ht="24" customHeight="1" x14ac:dyDescent="0.4">
      <c r="A17" s="41"/>
      <c r="B17" s="45"/>
      <c r="C17" s="38" t="s">
        <v>16</v>
      </c>
      <c r="D17" s="30" t="s">
        <v>21</v>
      </c>
      <c r="E17" s="31">
        <v>317.327</v>
      </c>
      <c r="F17" s="31">
        <v>303.74299999999999</v>
      </c>
      <c r="G17" s="31">
        <v>336.86</v>
      </c>
      <c r="H17" s="31">
        <v>238.33600000000001</v>
      </c>
      <c r="I17" s="31">
        <v>197.98699999999999</v>
      </c>
      <c r="J17" s="31">
        <v>186.05099999999999</v>
      </c>
    </row>
    <row r="18" spans="1:10" ht="24" customHeight="1" x14ac:dyDescent="0.4">
      <c r="A18" s="41"/>
      <c r="B18" s="43" t="s">
        <v>22</v>
      </c>
      <c r="C18" s="37" t="s">
        <v>12</v>
      </c>
      <c r="D18" s="28" t="s">
        <v>21</v>
      </c>
      <c r="E18" s="29">
        <v>46.20223</v>
      </c>
      <c r="F18" s="29">
        <v>53.409309999999998</v>
      </c>
      <c r="G18" s="29">
        <v>42.780650000000001</v>
      </c>
      <c r="H18" s="29">
        <v>42.252650000000003</v>
      </c>
      <c r="I18" s="29">
        <v>41.245830000000005</v>
      </c>
      <c r="J18" s="29">
        <v>41.528550000000003</v>
      </c>
    </row>
    <row r="19" spans="1:10" ht="24" customHeight="1" x14ac:dyDescent="0.4">
      <c r="A19" s="41"/>
      <c r="B19" s="44"/>
      <c r="C19" s="37" t="s">
        <v>15</v>
      </c>
      <c r="D19" s="28" t="s">
        <v>21</v>
      </c>
      <c r="E19" s="29">
        <v>0</v>
      </c>
      <c r="F19" s="29">
        <v>0</v>
      </c>
      <c r="G19" s="29">
        <v>0</v>
      </c>
      <c r="H19" s="29">
        <v>0</v>
      </c>
      <c r="I19" s="29">
        <v>0</v>
      </c>
      <c r="J19" s="29">
        <v>0</v>
      </c>
    </row>
    <row r="20" spans="1:10" ht="24" customHeight="1" x14ac:dyDescent="0.4">
      <c r="A20" s="41"/>
      <c r="B20" s="45"/>
      <c r="C20" s="38" t="s">
        <v>16</v>
      </c>
      <c r="D20" s="30" t="s">
        <v>21</v>
      </c>
      <c r="E20" s="31">
        <v>46.20223</v>
      </c>
      <c r="F20" s="31">
        <v>53.409309999999998</v>
      </c>
      <c r="G20" s="31">
        <v>42.780650000000001</v>
      </c>
      <c r="H20" s="31">
        <v>42.252650000000003</v>
      </c>
      <c r="I20" s="31">
        <v>41.245830000000005</v>
      </c>
      <c r="J20" s="31">
        <v>41.528550000000003</v>
      </c>
    </row>
    <row r="21" spans="1:10" ht="24" customHeight="1" x14ac:dyDescent="0.4">
      <c r="A21" s="41"/>
      <c r="B21" s="43" t="s">
        <v>23</v>
      </c>
      <c r="C21" s="37" t="s">
        <v>12</v>
      </c>
      <c r="D21" s="28" t="s">
        <v>21</v>
      </c>
      <c r="E21" s="29">
        <v>13.423200000000001</v>
      </c>
      <c r="F21" s="29">
        <v>12.042999999999999</v>
      </c>
      <c r="G21" s="29">
        <v>9.1796000000000006</v>
      </c>
      <c r="H21" s="29">
        <v>8.2347999999999999</v>
      </c>
      <c r="I21" s="29">
        <v>11.780100000000001</v>
      </c>
      <c r="J21" s="29">
        <v>12.7521</v>
      </c>
    </row>
    <row r="22" spans="1:10" ht="24" customHeight="1" x14ac:dyDescent="0.4">
      <c r="A22" s="41"/>
      <c r="B22" s="44"/>
      <c r="C22" s="37" t="s">
        <v>15</v>
      </c>
      <c r="D22" s="28" t="s">
        <v>21</v>
      </c>
      <c r="E22" s="29">
        <v>0</v>
      </c>
      <c r="F22" s="29">
        <v>0</v>
      </c>
      <c r="G22" s="29">
        <v>0</v>
      </c>
      <c r="H22" s="29">
        <v>0</v>
      </c>
      <c r="I22" s="29">
        <v>0</v>
      </c>
      <c r="J22" s="29">
        <v>0</v>
      </c>
    </row>
    <row r="23" spans="1:10" ht="24" customHeight="1" x14ac:dyDescent="0.4">
      <c r="A23" s="41"/>
      <c r="B23" s="45"/>
      <c r="C23" s="38" t="s">
        <v>16</v>
      </c>
      <c r="D23" s="30" t="s">
        <v>21</v>
      </c>
      <c r="E23" s="31">
        <v>13.423200000000001</v>
      </c>
      <c r="F23" s="31">
        <v>12.042999999999999</v>
      </c>
      <c r="G23" s="31">
        <v>9.1796000000000006</v>
      </c>
      <c r="H23" s="31">
        <v>8.2347999999999999</v>
      </c>
      <c r="I23" s="31">
        <v>11.780100000000001</v>
      </c>
      <c r="J23" s="31">
        <v>12.7521</v>
      </c>
    </row>
    <row r="24" spans="1:10" ht="24" customHeight="1" x14ac:dyDescent="0.4">
      <c r="A24" s="41"/>
      <c r="B24" s="43" t="s">
        <v>24</v>
      </c>
      <c r="C24" s="37" t="s">
        <v>12</v>
      </c>
      <c r="D24" s="28" t="s">
        <v>13</v>
      </c>
      <c r="E24" s="32">
        <v>0</v>
      </c>
      <c r="F24" s="32">
        <v>0</v>
      </c>
      <c r="G24" s="32">
        <v>8326.9269999999997</v>
      </c>
      <c r="H24" s="32">
        <v>16858.868999999999</v>
      </c>
      <c r="I24" s="32">
        <v>16136.261</v>
      </c>
      <c r="J24" s="32">
        <v>21807.222000000002</v>
      </c>
    </row>
    <row r="25" spans="1:10" ht="24" customHeight="1" x14ac:dyDescent="0.4">
      <c r="A25" s="41"/>
      <c r="B25" s="44"/>
      <c r="C25" s="37" t="s">
        <v>15</v>
      </c>
      <c r="D25" s="28" t="s">
        <v>13</v>
      </c>
      <c r="E25" s="32">
        <v>0</v>
      </c>
      <c r="F25" s="32">
        <v>0</v>
      </c>
      <c r="G25" s="32">
        <v>0</v>
      </c>
      <c r="H25" s="32">
        <v>0</v>
      </c>
      <c r="I25" s="32">
        <v>20566.537920000002</v>
      </c>
      <c r="J25" s="32">
        <v>24543.704899999997</v>
      </c>
    </row>
    <row r="26" spans="1:10" ht="24" customHeight="1" x14ac:dyDescent="0.4">
      <c r="A26" s="41"/>
      <c r="B26" s="45"/>
      <c r="C26" s="38" t="s">
        <v>16</v>
      </c>
      <c r="D26" s="30" t="s">
        <v>13</v>
      </c>
      <c r="E26" s="31">
        <v>0</v>
      </c>
      <c r="F26" s="31">
        <v>0</v>
      </c>
      <c r="G26" s="31">
        <v>8326.9269999999997</v>
      </c>
      <c r="H26" s="31">
        <v>16858.868999999999</v>
      </c>
      <c r="I26" s="31">
        <v>36702.798920000001</v>
      </c>
      <c r="J26" s="31">
        <v>46350.926899999999</v>
      </c>
    </row>
    <row r="27" spans="1:10" ht="24" customHeight="1" x14ac:dyDescent="0.4">
      <c r="A27" s="41"/>
      <c r="B27" s="43" t="s">
        <v>25</v>
      </c>
      <c r="C27" s="37" t="s">
        <v>12</v>
      </c>
      <c r="D27" s="28" t="s">
        <v>13</v>
      </c>
      <c r="E27" s="29">
        <v>0</v>
      </c>
      <c r="F27" s="29">
        <v>0</v>
      </c>
      <c r="G27" s="29">
        <v>0</v>
      </c>
      <c r="H27" s="29">
        <v>0</v>
      </c>
      <c r="I27" s="132">
        <v>2740.9340000000002</v>
      </c>
      <c r="J27" s="132">
        <v>0</v>
      </c>
    </row>
    <row r="28" spans="1:10" ht="24" customHeight="1" x14ac:dyDescent="0.4">
      <c r="A28" s="41"/>
      <c r="B28" s="44"/>
      <c r="C28" s="37" t="s">
        <v>15</v>
      </c>
      <c r="D28" s="28" t="s">
        <v>13</v>
      </c>
      <c r="E28" s="29">
        <v>9200</v>
      </c>
      <c r="F28" s="29">
        <v>23072.400000000001</v>
      </c>
      <c r="G28" s="29">
        <v>31629.159816666699</v>
      </c>
      <c r="H28" s="29">
        <v>33993.882299999997</v>
      </c>
      <c r="I28" s="29">
        <v>21198.054921666695</v>
      </c>
      <c r="J28" s="29">
        <v>22023.333999999999</v>
      </c>
    </row>
    <row r="29" spans="1:10" ht="24" customHeight="1" x14ac:dyDescent="0.4">
      <c r="A29" s="41"/>
      <c r="B29" s="45"/>
      <c r="C29" s="38" t="s">
        <v>16</v>
      </c>
      <c r="D29" s="30" t="s">
        <v>13</v>
      </c>
      <c r="E29" s="31">
        <v>9200</v>
      </c>
      <c r="F29" s="31">
        <v>23072.400000000001</v>
      </c>
      <c r="G29" s="31">
        <v>31629.159816666699</v>
      </c>
      <c r="H29" s="31">
        <v>33993.882299999997</v>
      </c>
      <c r="I29" s="31">
        <v>23938.988921666696</v>
      </c>
      <c r="J29" s="31">
        <v>22023.333999999999</v>
      </c>
    </row>
    <row r="30" spans="1:10" ht="24" customHeight="1" x14ac:dyDescent="0.4">
      <c r="A30" s="41"/>
      <c r="B30" s="43" t="s">
        <v>26</v>
      </c>
      <c r="C30" s="37" t="s">
        <v>12</v>
      </c>
      <c r="D30" s="28" t="s">
        <v>13</v>
      </c>
      <c r="E30" s="29">
        <v>0</v>
      </c>
      <c r="F30" s="29">
        <v>0</v>
      </c>
      <c r="G30" s="29">
        <v>0</v>
      </c>
      <c r="H30" s="29">
        <v>0</v>
      </c>
      <c r="I30" s="29">
        <v>0</v>
      </c>
      <c r="J30" s="29">
        <v>0</v>
      </c>
    </row>
    <row r="31" spans="1:10" ht="24" customHeight="1" x14ac:dyDescent="0.4">
      <c r="A31" s="41"/>
      <c r="B31" s="44" t="s">
        <v>27</v>
      </c>
      <c r="C31" s="37" t="s">
        <v>15</v>
      </c>
      <c r="D31" s="28" t="s">
        <v>13</v>
      </c>
      <c r="E31" s="29">
        <v>0</v>
      </c>
      <c r="F31" s="29">
        <v>0</v>
      </c>
      <c r="G31" s="29">
        <v>0</v>
      </c>
      <c r="H31" s="29">
        <v>0</v>
      </c>
      <c r="I31" s="29">
        <v>0</v>
      </c>
      <c r="J31" s="29">
        <v>620.88599999999997</v>
      </c>
    </row>
    <row r="32" spans="1:10" ht="24" customHeight="1" x14ac:dyDescent="0.4">
      <c r="A32" s="41"/>
      <c r="B32" s="45"/>
      <c r="C32" s="38" t="s">
        <v>16</v>
      </c>
      <c r="D32" s="30" t="s">
        <v>13</v>
      </c>
      <c r="E32" s="31">
        <v>0</v>
      </c>
      <c r="F32" s="31">
        <v>0</v>
      </c>
      <c r="G32" s="31">
        <v>0</v>
      </c>
      <c r="H32" s="31">
        <v>0</v>
      </c>
      <c r="I32" s="31">
        <v>0</v>
      </c>
      <c r="J32" s="31">
        <v>620.88599999999997</v>
      </c>
    </row>
    <row r="33" spans="1:10" ht="24" customHeight="1" x14ac:dyDescent="0.4">
      <c r="A33" s="41"/>
      <c r="B33" s="43" t="s">
        <v>28</v>
      </c>
      <c r="C33" s="37" t="s">
        <v>12</v>
      </c>
      <c r="D33" s="28" t="s">
        <v>13</v>
      </c>
      <c r="E33" s="29">
        <v>0</v>
      </c>
      <c r="F33" s="29">
        <v>0</v>
      </c>
      <c r="G33" s="29">
        <v>8326.9269999999997</v>
      </c>
      <c r="H33" s="29">
        <v>16858.868999999999</v>
      </c>
      <c r="I33" s="29">
        <v>18877.195</v>
      </c>
      <c r="J33" s="29">
        <v>21807.222000000002</v>
      </c>
    </row>
    <row r="34" spans="1:10" ht="24" customHeight="1" x14ac:dyDescent="0.4">
      <c r="A34" s="41"/>
      <c r="B34" s="44"/>
      <c r="C34" s="37" t="s">
        <v>15</v>
      </c>
      <c r="D34" s="28" t="s">
        <v>13</v>
      </c>
      <c r="E34" s="29">
        <v>9200</v>
      </c>
      <c r="F34" s="29">
        <v>23072.400000000001</v>
      </c>
      <c r="G34" s="29">
        <v>31629.159816666699</v>
      </c>
      <c r="H34" s="29">
        <v>33993.882299999997</v>
      </c>
      <c r="I34" s="29">
        <v>41764.592841666701</v>
      </c>
      <c r="J34" s="29">
        <v>47187.924899999998</v>
      </c>
    </row>
    <row r="35" spans="1:10" ht="24" customHeight="1" x14ac:dyDescent="0.4">
      <c r="A35" s="41"/>
      <c r="B35" s="45"/>
      <c r="C35" s="38" t="s">
        <v>16</v>
      </c>
      <c r="D35" s="30" t="s">
        <v>13</v>
      </c>
      <c r="E35" s="31">
        <v>9200</v>
      </c>
      <c r="F35" s="31">
        <v>23072.400000000001</v>
      </c>
      <c r="G35" s="31">
        <v>39956.086816666699</v>
      </c>
      <c r="H35" s="31">
        <v>50852.751299999996</v>
      </c>
      <c r="I35" s="31">
        <v>60641.787841666701</v>
      </c>
      <c r="J35" s="31">
        <v>68995.146900000007</v>
      </c>
    </row>
    <row r="36" spans="1:10" ht="24" customHeight="1" x14ac:dyDescent="0.4">
      <c r="A36" s="41"/>
      <c r="B36" s="43" t="s">
        <v>29</v>
      </c>
      <c r="C36" s="37" t="s">
        <v>12</v>
      </c>
      <c r="D36" s="28" t="s">
        <v>30</v>
      </c>
      <c r="E36" s="34">
        <v>0</v>
      </c>
      <c r="F36" s="34">
        <v>0</v>
      </c>
      <c r="G36" s="34">
        <v>20.797447618545242</v>
      </c>
      <c r="H36" s="34">
        <v>41.811548154207458</v>
      </c>
      <c r="I36" s="34">
        <v>47.530453904925047</v>
      </c>
      <c r="J36" s="34">
        <v>52.252366773044521</v>
      </c>
    </row>
    <row r="37" spans="1:10" ht="24" customHeight="1" x14ac:dyDescent="0.4">
      <c r="A37" s="41"/>
      <c r="B37" s="44"/>
      <c r="C37" s="37" t="s">
        <v>15</v>
      </c>
      <c r="D37" s="28" t="s">
        <v>30</v>
      </c>
      <c r="E37" s="34">
        <v>23.038982540192315</v>
      </c>
      <c r="F37" s="34">
        <v>51.586375878906708</v>
      </c>
      <c r="G37" s="34">
        <v>62.483699555891285</v>
      </c>
      <c r="H37" s="34">
        <v>62.204885776463989</v>
      </c>
      <c r="I37" s="34">
        <v>73.811998494936105</v>
      </c>
      <c r="J37" s="34">
        <v>73.205062258297886</v>
      </c>
    </row>
    <row r="38" spans="1:10" ht="24" customHeight="1" x14ac:dyDescent="0.4">
      <c r="A38" s="41"/>
      <c r="B38" s="45"/>
      <c r="C38" s="38" t="s">
        <v>16</v>
      </c>
      <c r="D38" s="30" t="s">
        <v>30</v>
      </c>
      <c r="E38" s="35">
        <v>11.902676935576473</v>
      </c>
      <c r="F38" s="35">
        <v>28.116695567673787</v>
      </c>
      <c r="G38" s="35">
        <v>44.073390460244084</v>
      </c>
      <c r="H38" s="35">
        <v>53.546496581709832</v>
      </c>
      <c r="I38" s="35">
        <v>62.972795235486259</v>
      </c>
      <c r="J38" s="35">
        <v>64.970644259296336</v>
      </c>
    </row>
    <row r="39" spans="1:10" ht="24" customHeight="1" x14ac:dyDescent="0.4">
      <c r="A39" s="41"/>
      <c r="B39" s="43" t="s">
        <v>31</v>
      </c>
      <c r="C39" s="37" t="s">
        <v>12</v>
      </c>
      <c r="D39" s="28" t="s">
        <v>13</v>
      </c>
      <c r="E39" s="29">
        <v>0</v>
      </c>
      <c r="F39" s="29">
        <v>0</v>
      </c>
      <c r="G39" s="29">
        <v>0</v>
      </c>
      <c r="H39" s="29">
        <v>0</v>
      </c>
      <c r="I39" s="29">
        <v>0</v>
      </c>
      <c r="J39" s="29">
        <v>0</v>
      </c>
    </row>
    <row r="40" spans="1:10" ht="24" customHeight="1" x14ac:dyDescent="0.4">
      <c r="A40" s="41"/>
      <c r="B40" s="44" t="s">
        <v>32</v>
      </c>
      <c r="C40" s="37" t="s">
        <v>15</v>
      </c>
      <c r="D40" s="28" t="s">
        <v>13</v>
      </c>
      <c r="E40" s="29">
        <v>525</v>
      </c>
      <c r="F40" s="29">
        <v>0</v>
      </c>
      <c r="G40" s="29">
        <v>0</v>
      </c>
      <c r="H40" s="29">
        <v>0</v>
      </c>
      <c r="I40" s="29">
        <v>0</v>
      </c>
      <c r="J40" s="29">
        <v>0</v>
      </c>
    </row>
    <row r="41" spans="1:10" ht="24" customHeight="1" x14ac:dyDescent="0.4">
      <c r="A41" s="42"/>
      <c r="B41" s="45"/>
      <c r="C41" s="38" t="s">
        <v>16</v>
      </c>
      <c r="D41" s="30" t="s">
        <v>13</v>
      </c>
      <c r="E41" s="31">
        <v>525</v>
      </c>
      <c r="F41" s="31">
        <v>0</v>
      </c>
      <c r="G41" s="31">
        <v>0</v>
      </c>
      <c r="H41" s="31">
        <v>0</v>
      </c>
      <c r="I41" s="31">
        <v>0</v>
      </c>
      <c r="J41" s="31">
        <v>0</v>
      </c>
    </row>
    <row r="42" spans="1:10" ht="69.75" customHeight="1" x14ac:dyDescent="0.4">
      <c r="A42" s="139" t="s">
        <v>33</v>
      </c>
      <c r="B42" s="139"/>
      <c r="C42" s="139"/>
      <c r="D42" s="139"/>
      <c r="E42" s="139"/>
      <c r="F42" s="139"/>
      <c r="G42" s="139"/>
      <c r="H42" s="139"/>
      <c r="I42" s="139"/>
      <c r="J42" s="139"/>
    </row>
  </sheetData>
  <mergeCells count="1">
    <mergeCell ref="A42:J42"/>
  </mergeCells>
  <phoneticPr fontId="1"/>
  <pageMargins left="0.7" right="0.7" top="0.75" bottom="0.75" header="0.3" footer="0.3"/>
  <pageSetup paperSize="9" scale="6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CABF7-5608-4D6E-B606-CC4BA516BC5E}">
  <sheetPr>
    <pageSetUpPr fitToPage="1"/>
  </sheetPr>
  <dimension ref="A1:L44"/>
  <sheetViews>
    <sheetView showGridLines="0" zoomScaleNormal="100" workbookViewId="0"/>
  </sheetViews>
  <sheetFormatPr defaultColWidth="9" defaultRowHeight="24" customHeight="1" x14ac:dyDescent="0.4"/>
  <cols>
    <col min="1" max="1" width="20.625" style="11" customWidth="1"/>
    <col min="2" max="2" width="26.625" style="11" customWidth="1"/>
    <col min="3" max="3" width="15.125" style="1" bestFit="1" customWidth="1"/>
    <col min="4" max="4" width="9.625" style="1" customWidth="1"/>
    <col min="5" max="10" width="10.625" style="11" customWidth="1"/>
    <col min="11" max="11" width="14.875" style="11" bestFit="1" customWidth="1"/>
    <col min="12" max="16384" width="9" style="11"/>
  </cols>
  <sheetData>
    <row r="1" spans="1:12" s="13" customFormat="1" ht="32.65" customHeight="1" thickBot="1" x14ac:dyDescent="0.45">
      <c r="A1" s="10" t="s">
        <v>0</v>
      </c>
      <c r="B1" s="23"/>
      <c r="C1" s="9"/>
      <c r="D1" s="23"/>
      <c r="E1" s="23"/>
      <c r="F1" s="23"/>
      <c r="G1" s="23"/>
      <c r="H1" s="23"/>
      <c r="I1" s="23"/>
      <c r="J1" s="23"/>
      <c r="K1" s="11"/>
      <c r="L1" s="11"/>
    </row>
    <row r="2" spans="1:12" ht="24" customHeight="1" x14ac:dyDescent="0.4">
      <c r="A2" s="8"/>
      <c r="B2" s="8"/>
      <c r="C2" s="8"/>
      <c r="D2" s="8"/>
      <c r="E2" s="8"/>
      <c r="F2" s="8"/>
      <c r="G2" s="8"/>
      <c r="H2" s="8"/>
    </row>
    <row r="3" spans="1:12" ht="24" customHeight="1" x14ac:dyDescent="0.4">
      <c r="A3" s="26" t="s">
        <v>34</v>
      </c>
      <c r="I3" s="2"/>
      <c r="J3" s="2"/>
    </row>
    <row r="4" spans="1:12" ht="9.9499999999999993" customHeight="1" x14ac:dyDescent="0.4">
      <c r="A4" s="12"/>
      <c r="I4" s="2"/>
      <c r="J4" s="2"/>
    </row>
    <row r="5" spans="1:12" ht="24" customHeight="1" x14ac:dyDescent="0.4">
      <c r="A5" s="27"/>
      <c r="B5" s="27" t="s">
        <v>35</v>
      </c>
      <c r="C5" s="36" t="s">
        <v>36</v>
      </c>
      <c r="D5" s="27" t="s">
        <v>4</v>
      </c>
      <c r="E5" s="27" t="s">
        <v>5</v>
      </c>
      <c r="F5" s="27" t="s">
        <v>6</v>
      </c>
      <c r="G5" s="27" t="s">
        <v>7</v>
      </c>
      <c r="H5" s="27" t="s">
        <v>8</v>
      </c>
      <c r="I5" s="27" t="s">
        <v>9</v>
      </c>
      <c r="J5" s="27" t="s">
        <v>10</v>
      </c>
    </row>
    <row r="6" spans="1:12" ht="24" customHeight="1" x14ac:dyDescent="0.4">
      <c r="A6" s="40" t="s">
        <v>37</v>
      </c>
      <c r="B6" s="77" t="s">
        <v>38</v>
      </c>
      <c r="C6" s="69" t="s">
        <v>39</v>
      </c>
      <c r="D6" s="28" t="s">
        <v>40</v>
      </c>
      <c r="E6" s="61">
        <v>19.680978502358638</v>
      </c>
      <c r="F6" s="61">
        <v>19.139072108948813</v>
      </c>
      <c r="G6" s="61">
        <v>16.25452918227953</v>
      </c>
      <c r="H6" s="61">
        <v>11.830740709135371</v>
      </c>
      <c r="I6" s="61">
        <v>11.04019089068297</v>
      </c>
      <c r="J6" s="61">
        <v>9.1476329928015296</v>
      </c>
    </row>
    <row r="7" spans="1:12" ht="24" customHeight="1" x14ac:dyDescent="0.4">
      <c r="A7" s="41"/>
      <c r="B7" s="78" t="s">
        <v>41</v>
      </c>
      <c r="C7" s="69" t="s">
        <v>42</v>
      </c>
      <c r="D7" s="28" t="s">
        <v>40</v>
      </c>
      <c r="E7" s="61">
        <v>18.449779456665997</v>
      </c>
      <c r="F7" s="61">
        <v>14.71384024404005</v>
      </c>
      <c r="G7" s="61">
        <v>11.927974279281678</v>
      </c>
      <c r="H7" s="61">
        <v>13.212554272000002</v>
      </c>
      <c r="I7" s="61">
        <v>9.4332983246740021</v>
      </c>
      <c r="J7" s="61">
        <v>8.9178648929461364</v>
      </c>
    </row>
    <row r="8" spans="1:12" ht="24" customHeight="1" x14ac:dyDescent="0.4">
      <c r="A8" s="41"/>
      <c r="B8" s="79"/>
      <c r="C8" s="70" t="s">
        <v>16</v>
      </c>
      <c r="D8" s="30" t="s">
        <v>40</v>
      </c>
      <c r="E8" s="63">
        <v>38.130757959024635</v>
      </c>
      <c r="F8" s="63">
        <v>33.852912352988866</v>
      </c>
      <c r="G8" s="63">
        <v>28.182503461561211</v>
      </c>
      <c r="H8" s="63">
        <v>25.0432949811354</v>
      </c>
      <c r="I8" s="63">
        <v>20.473489215356974</v>
      </c>
      <c r="J8" s="63">
        <v>18.0654978857477</v>
      </c>
    </row>
    <row r="9" spans="1:12" ht="24" customHeight="1" x14ac:dyDescent="0.4">
      <c r="A9" s="41"/>
      <c r="B9" s="77" t="s">
        <v>43</v>
      </c>
      <c r="C9" s="69" t="s">
        <v>39</v>
      </c>
      <c r="D9" s="28" t="s">
        <v>40</v>
      </c>
      <c r="E9" s="61">
        <v>1.8583887983586371</v>
      </c>
      <c r="F9" s="61">
        <v>1.4401157449488176</v>
      </c>
      <c r="G9" s="61">
        <v>1.4259588942795298</v>
      </c>
      <c r="H9" s="61">
        <v>1.2272414531353713</v>
      </c>
      <c r="I9" s="61">
        <v>1.2126418826829695</v>
      </c>
      <c r="J9" s="61">
        <v>0.89437848480152848</v>
      </c>
    </row>
    <row r="10" spans="1:12" ht="24" customHeight="1" x14ac:dyDescent="0.4">
      <c r="A10" s="41"/>
      <c r="B10" s="78"/>
      <c r="C10" s="69" t="s">
        <v>42</v>
      </c>
      <c r="D10" s="28" t="s">
        <v>40</v>
      </c>
      <c r="E10" s="61">
        <v>2.8262942820000001</v>
      </c>
      <c r="F10" s="61">
        <v>3.0448058800000002</v>
      </c>
      <c r="G10" s="61">
        <v>2.3851296580000003</v>
      </c>
      <c r="H10" s="61">
        <v>2.5254909960000003</v>
      </c>
      <c r="I10" s="61">
        <v>2.2364989440000005</v>
      </c>
      <c r="J10" s="61">
        <v>1.5842235859999998</v>
      </c>
    </row>
    <row r="11" spans="1:12" ht="24" customHeight="1" x14ac:dyDescent="0.4">
      <c r="A11" s="41"/>
      <c r="B11" s="79"/>
      <c r="C11" s="70" t="s">
        <v>16</v>
      </c>
      <c r="D11" s="30" t="s">
        <v>40</v>
      </c>
      <c r="E11" s="63">
        <v>4.6846830803586368</v>
      </c>
      <c r="F11" s="63">
        <v>4.484921624948818</v>
      </c>
      <c r="G11" s="63">
        <v>3.8110885522795304</v>
      </c>
      <c r="H11" s="63">
        <v>3.752732449135372</v>
      </c>
      <c r="I11" s="63">
        <v>3.44914082668297</v>
      </c>
      <c r="J11" s="63">
        <v>2.4786020708015299</v>
      </c>
    </row>
    <row r="12" spans="1:12" ht="24" customHeight="1" x14ac:dyDescent="0.4">
      <c r="A12" s="41"/>
      <c r="B12" s="77" t="s">
        <v>44</v>
      </c>
      <c r="C12" s="69" t="s">
        <v>39</v>
      </c>
      <c r="D12" s="28" t="s">
        <v>45</v>
      </c>
      <c r="E12" s="61">
        <v>18.680609</v>
      </c>
      <c r="F12" s="61">
        <v>18.218829495999998</v>
      </c>
      <c r="G12" s="61">
        <v>18.817874570000001</v>
      </c>
      <c r="H12" s="61">
        <v>17.458957927</v>
      </c>
      <c r="I12" s="61">
        <v>17.236677164</v>
      </c>
      <c r="J12" s="61">
        <v>18.279602376</v>
      </c>
    </row>
    <row r="13" spans="1:12" ht="24" customHeight="1" x14ac:dyDescent="0.4">
      <c r="A13" s="41"/>
      <c r="B13" s="78" t="s">
        <v>46</v>
      </c>
      <c r="C13" s="69" t="s">
        <v>42</v>
      </c>
      <c r="D13" s="28" t="s">
        <v>45</v>
      </c>
      <c r="E13" s="61">
        <v>19.608925174665998</v>
      </c>
      <c r="F13" s="61">
        <v>21.325763444040049</v>
      </c>
      <c r="G13" s="61">
        <v>18.908380878816686</v>
      </c>
      <c r="H13" s="61">
        <v>20.399514051404921</v>
      </c>
      <c r="I13" s="61">
        <v>20.49053321948654</v>
      </c>
      <c r="J13" s="61">
        <v>23.635299804872304</v>
      </c>
    </row>
    <row r="14" spans="1:12" ht="24" customHeight="1" x14ac:dyDescent="0.4">
      <c r="A14" s="41"/>
      <c r="B14" s="79"/>
      <c r="C14" s="70" t="s">
        <v>16</v>
      </c>
      <c r="D14" s="30" t="s">
        <v>45</v>
      </c>
      <c r="E14" s="63">
        <v>38.289534174665995</v>
      </c>
      <c r="F14" s="63">
        <v>39.544592940040047</v>
      </c>
      <c r="G14" s="63">
        <v>37.726255448816687</v>
      </c>
      <c r="H14" s="63">
        <v>37.858471978404921</v>
      </c>
      <c r="I14" s="63">
        <v>37.727210383486543</v>
      </c>
      <c r="J14" s="63">
        <v>41.914902180872303</v>
      </c>
    </row>
    <row r="15" spans="1:12" ht="24" customHeight="1" x14ac:dyDescent="0.4">
      <c r="A15" s="41"/>
      <c r="B15" s="77" t="s">
        <v>44</v>
      </c>
      <c r="C15" s="69" t="s">
        <v>39</v>
      </c>
      <c r="D15" s="28" t="s">
        <v>45</v>
      </c>
      <c r="E15" s="61">
        <v>17.822589704000002</v>
      </c>
      <c r="F15" s="61">
        <v>17.698956363999997</v>
      </c>
      <c r="G15" s="61">
        <v>14.828570288000002</v>
      </c>
      <c r="H15" s="61">
        <v>10.603499255999999</v>
      </c>
      <c r="I15" s="61">
        <v>9.8275490080000019</v>
      </c>
      <c r="J15" s="61">
        <v>8.2532545079999995</v>
      </c>
    </row>
    <row r="16" spans="1:12" ht="24" customHeight="1" x14ac:dyDescent="0.4">
      <c r="A16" s="41"/>
      <c r="B16" s="78" t="s">
        <v>47</v>
      </c>
      <c r="C16" s="69" t="s">
        <v>42</v>
      </c>
      <c r="D16" s="28" t="s">
        <v>45</v>
      </c>
      <c r="E16" s="61">
        <v>15.623485174666</v>
      </c>
      <c r="F16" s="61">
        <v>11.66903436404005</v>
      </c>
      <c r="G16" s="61">
        <v>9.5428446212816773</v>
      </c>
      <c r="H16" s="61">
        <v>10.687063276</v>
      </c>
      <c r="I16" s="61">
        <v>7.1967993806740012</v>
      </c>
      <c r="J16" s="61">
        <v>7.3336413069461361</v>
      </c>
    </row>
    <row r="17" spans="1:10" ht="24" customHeight="1" x14ac:dyDescent="0.4">
      <c r="A17" s="41"/>
      <c r="B17" s="79"/>
      <c r="C17" s="70" t="s">
        <v>16</v>
      </c>
      <c r="D17" s="30" t="s">
        <v>45</v>
      </c>
      <c r="E17" s="63">
        <v>33.446074878665996</v>
      </c>
      <c r="F17" s="63">
        <v>29.367990728040049</v>
      </c>
      <c r="G17" s="63">
        <v>24.371414909281679</v>
      </c>
      <c r="H17" s="63">
        <v>21.290562531999999</v>
      </c>
      <c r="I17" s="63">
        <v>17.024348388674003</v>
      </c>
      <c r="J17" s="63">
        <v>15.5868958149461</v>
      </c>
    </row>
    <row r="18" spans="1:10" ht="24" customHeight="1" x14ac:dyDescent="0.4">
      <c r="A18" s="41"/>
      <c r="B18" s="77" t="s">
        <v>48</v>
      </c>
      <c r="C18" s="67" t="s">
        <v>49</v>
      </c>
      <c r="D18" s="28" t="s">
        <v>45</v>
      </c>
      <c r="E18" s="65">
        <v>489.5274535998077</v>
      </c>
      <c r="F18" s="65">
        <v>400.45667473335436</v>
      </c>
      <c r="G18" s="65">
        <v>482.02157506578436</v>
      </c>
      <c r="H18" s="65">
        <v>671.61179949477503</v>
      </c>
      <c r="I18" s="65">
        <v>966.7414615803367</v>
      </c>
      <c r="J18" s="65">
        <v>881.843634358499</v>
      </c>
    </row>
    <row r="19" spans="1:10" ht="24" customHeight="1" x14ac:dyDescent="0.4">
      <c r="A19" s="41"/>
      <c r="B19" s="78"/>
      <c r="C19" s="67" t="s">
        <v>50</v>
      </c>
      <c r="D19" s="28" t="s">
        <v>45</v>
      </c>
      <c r="E19" s="65">
        <v>15.186539685686164</v>
      </c>
      <c r="F19" s="65">
        <v>22.730270672021518</v>
      </c>
      <c r="G19" s="65">
        <v>31.545882997531329</v>
      </c>
      <c r="H19" s="65">
        <v>41.52738655061772</v>
      </c>
      <c r="I19" s="65">
        <v>57.713919897901157</v>
      </c>
      <c r="J19" s="65">
        <v>47.997391623809399</v>
      </c>
    </row>
    <row r="20" spans="1:10" ht="24" customHeight="1" x14ac:dyDescent="0.4">
      <c r="A20" s="41"/>
      <c r="B20" s="78"/>
      <c r="C20" s="67" t="s">
        <v>51</v>
      </c>
      <c r="D20" s="28" t="s">
        <v>45</v>
      </c>
      <c r="E20" s="65">
        <v>3.5794888001243446</v>
      </c>
      <c r="F20" s="65">
        <v>3.7050328655634881</v>
      </c>
      <c r="G20" s="65">
        <v>6.9383881124689664</v>
      </c>
      <c r="H20" s="65">
        <v>7.2086708396628447</v>
      </c>
      <c r="I20" s="65">
        <v>7.2236412218584718</v>
      </c>
      <c r="J20" s="65">
        <v>7.7961333736538698</v>
      </c>
    </row>
    <row r="21" spans="1:10" ht="24" customHeight="1" x14ac:dyDescent="0.4">
      <c r="A21" s="41"/>
      <c r="B21" s="78"/>
      <c r="C21" s="67" t="s">
        <v>52</v>
      </c>
      <c r="D21" s="28" t="s">
        <v>45</v>
      </c>
      <c r="E21" s="65">
        <v>6.1982632969420717</v>
      </c>
      <c r="F21" s="65">
        <v>5.2731228892017281</v>
      </c>
      <c r="G21" s="65">
        <v>6.8817407736031866</v>
      </c>
      <c r="H21" s="65">
        <v>9.3608417222615738</v>
      </c>
      <c r="I21" s="65">
        <v>10.340122370170814</v>
      </c>
      <c r="J21" s="65">
        <v>9.3425456983256208</v>
      </c>
    </row>
    <row r="22" spans="1:10" ht="24" customHeight="1" x14ac:dyDescent="0.4">
      <c r="A22" s="41"/>
      <c r="B22" s="78"/>
      <c r="C22" s="67" t="s">
        <v>53</v>
      </c>
      <c r="D22" s="28" t="s">
        <v>45</v>
      </c>
      <c r="E22" s="65">
        <v>0.17928738688211784</v>
      </c>
      <c r="F22" s="65">
        <v>0.15348401245035917</v>
      </c>
      <c r="G22" s="65">
        <v>0.15827390543548914</v>
      </c>
      <c r="H22" s="65">
        <v>0.14206682950841759</v>
      </c>
      <c r="I22" s="65">
        <v>0.14339904814241805</v>
      </c>
      <c r="J22" s="65">
        <v>0.14588186914302501</v>
      </c>
    </row>
    <row r="23" spans="1:10" ht="24" customHeight="1" x14ac:dyDescent="0.4">
      <c r="A23" s="41"/>
      <c r="B23" s="78"/>
      <c r="C23" s="67" t="s">
        <v>54</v>
      </c>
      <c r="D23" s="28" t="s">
        <v>45</v>
      </c>
      <c r="E23" s="65">
        <v>0.64352323346138762</v>
      </c>
      <c r="F23" s="65">
        <v>0.71744496631645382</v>
      </c>
      <c r="G23" s="65">
        <v>0.75042944323414662</v>
      </c>
      <c r="H23" s="65">
        <v>0.84273382923306528</v>
      </c>
      <c r="I23" s="65">
        <v>0.92786767677161608</v>
      </c>
      <c r="J23" s="65">
        <v>0.95928767257068304</v>
      </c>
    </row>
    <row r="24" spans="1:10" ht="24" customHeight="1" x14ac:dyDescent="0.4">
      <c r="A24" s="41"/>
      <c r="B24" s="78"/>
      <c r="C24" s="67" t="s">
        <v>55</v>
      </c>
      <c r="D24" s="28" t="s">
        <v>45</v>
      </c>
      <c r="E24" s="65">
        <v>1.8384873312282752</v>
      </c>
      <c r="F24" s="65">
        <v>2.0380935020447555</v>
      </c>
      <c r="G24" s="65">
        <v>1.8088777418736159</v>
      </c>
      <c r="H24" s="65">
        <v>2.1058250772351927</v>
      </c>
      <c r="I24" s="65">
        <v>2.3691825888891787</v>
      </c>
      <c r="J24" s="65">
        <v>2.4719207472517999</v>
      </c>
    </row>
    <row r="25" spans="1:10" ht="24" customHeight="1" x14ac:dyDescent="0.4">
      <c r="A25" s="41"/>
      <c r="B25" s="78"/>
      <c r="C25" s="67" t="s">
        <v>56</v>
      </c>
      <c r="D25" s="28" t="s">
        <v>45</v>
      </c>
      <c r="E25" s="65">
        <v>0.39787379145298662</v>
      </c>
      <c r="F25" s="65">
        <v>0.39040629350914652</v>
      </c>
      <c r="G25" s="65">
        <v>0.26364931339998704</v>
      </c>
      <c r="H25" s="65">
        <v>0.35036902457596225</v>
      </c>
      <c r="I25" s="65">
        <v>1.0047688797905217</v>
      </c>
      <c r="J25" s="65">
        <v>0.99924333766555895</v>
      </c>
    </row>
    <row r="26" spans="1:10" ht="24" customHeight="1" x14ac:dyDescent="0.4">
      <c r="A26" s="41"/>
      <c r="B26" s="78"/>
      <c r="C26" s="67" t="s">
        <v>57</v>
      </c>
      <c r="D26" s="28" t="s">
        <v>45</v>
      </c>
      <c r="E26" s="72">
        <v>0.5518000000000004</v>
      </c>
      <c r="F26" s="72">
        <v>0.32861946145394333</v>
      </c>
      <c r="G26" s="72">
        <v>1.0095256782685229</v>
      </c>
      <c r="H26" s="72">
        <v>0.35579267717853408</v>
      </c>
      <c r="I26" s="72">
        <v>0.46776933483649269</v>
      </c>
      <c r="J26" s="72">
        <v>0.347205031833342</v>
      </c>
    </row>
    <row r="27" spans="1:10" ht="24" customHeight="1" x14ac:dyDescent="0.4">
      <c r="A27" s="41"/>
      <c r="B27" s="78"/>
      <c r="C27" s="67" t="s">
        <v>58</v>
      </c>
      <c r="D27" s="66" t="s">
        <v>45</v>
      </c>
      <c r="E27" s="141" t="s">
        <v>59</v>
      </c>
      <c r="F27" s="142"/>
      <c r="G27" s="142"/>
      <c r="H27" s="142"/>
      <c r="I27" s="142"/>
      <c r="J27" s="143"/>
    </row>
    <row r="28" spans="1:10" ht="24" customHeight="1" x14ac:dyDescent="0.4">
      <c r="A28" s="41"/>
      <c r="B28" s="78"/>
      <c r="C28" s="67" t="s">
        <v>60</v>
      </c>
      <c r="D28" s="28" t="s">
        <v>45</v>
      </c>
      <c r="E28" s="73">
        <v>1175.0172399452156</v>
      </c>
      <c r="F28" s="73">
        <v>855.00942406732804</v>
      </c>
      <c r="G28" s="73">
        <v>1151.9831469384962</v>
      </c>
      <c r="H28" s="73">
        <v>1319.3527289011199</v>
      </c>
      <c r="I28" s="73">
        <v>1991.3072320092001</v>
      </c>
      <c r="J28" s="73">
        <v>1519.5020539607999</v>
      </c>
    </row>
    <row r="29" spans="1:10" ht="24" customHeight="1" x14ac:dyDescent="0.4">
      <c r="A29" s="41"/>
      <c r="B29" s="78"/>
      <c r="C29" s="67" t="s">
        <v>61</v>
      </c>
      <c r="D29" s="28" t="s">
        <v>45</v>
      </c>
      <c r="E29" s="72">
        <v>4.4874920892634076E-2</v>
      </c>
      <c r="F29" s="72">
        <v>3.7504929005727959E-2</v>
      </c>
      <c r="G29" s="72">
        <v>4.6691520692076813E-2</v>
      </c>
      <c r="H29" s="72">
        <v>5.7881042213485508E-2</v>
      </c>
      <c r="I29" s="72">
        <v>7.021155351598124E-2</v>
      </c>
      <c r="J29" s="72">
        <v>5.1650377678797599E-2</v>
      </c>
    </row>
    <row r="30" spans="1:10" ht="24" customHeight="1" x14ac:dyDescent="0.4">
      <c r="A30" s="41"/>
      <c r="B30" s="78"/>
      <c r="C30" s="67" t="s">
        <v>62</v>
      </c>
      <c r="D30" s="66" t="s">
        <v>45</v>
      </c>
      <c r="E30" s="141" t="s">
        <v>59</v>
      </c>
      <c r="F30" s="142"/>
      <c r="G30" s="142"/>
      <c r="H30" s="142"/>
      <c r="I30" s="142"/>
      <c r="J30" s="143"/>
    </row>
    <row r="31" spans="1:10" ht="24" customHeight="1" x14ac:dyDescent="0.4">
      <c r="A31" s="41"/>
      <c r="B31" s="78"/>
      <c r="C31" s="67" t="s">
        <v>63</v>
      </c>
      <c r="D31" s="66" t="s">
        <v>45</v>
      </c>
      <c r="E31" s="141" t="s">
        <v>59</v>
      </c>
      <c r="F31" s="142"/>
      <c r="G31" s="142"/>
      <c r="H31" s="142"/>
      <c r="I31" s="142"/>
      <c r="J31" s="143"/>
    </row>
    <row r="32" spans="1:10" ht="24" customHeight="1" x14ac:dyDescent="0.4">
      <c r="A32" s="41"/>
      <c r="B32" s="78"/>
      <c r="C32" s="67" t="s">
        <v>64</v>
      </c>
      <c r="D32" s="66" t="s">
        <v>45</v>
      </c>
      <c r="E32" s="141" t="s">
        <v>59</v>
      </c>
      <c r="F32" s="142"/>
      <c r="G32" s="142"/>
      <c r="H32" s="142"/>
      <c r="I32" s="142"/>
      <c r="J32" s="143"/>
    </row>
    <row r="33" spans="1:10" ht="24" customHeight="1" x14ac:dyDescent="0.4">
      <c r="A33" s="41"/>
      <c r="B33" s="79"/>
      <c r="C33" s="71" t="s">
        <v>16</v>
      </c>
      <c r="D33" s="30" t="s">
        <v>45</v>
      </c>
      <c r="E33" s="74">
        <v>1693.1648319916931</v>
      </c>
      <c r="F33" s="74">
        <v>1290.8400783922493</v>
      </c>
      <c r="G33" s="74">
        <v>1683.4081814907879</v>
      </c>
      <c r="H33" s="74">
        <v>2052.9160959883802</v>
      </c>
      <c r="I33" s="74">
        <v>3038.3095761614136</v>
      </c>
      <c r="J33" s="74">
        <v>2471.45694805123</v>
      </c>
    </row>
    <row r="34" spans="1:10" ht="24" customHeight="1" x14ac:dyDescent="0.4">
      <c r="A34" s="42"/>
      <c r="B34" s="75" t="s">
        <v>65</v>
      </c>
      <c r="C34" s="76"/>
      <c r="D34" s="38" t="s">
        <v>45</v>
      </c>
      <c r="E34" s="59">
        <f>SUM(E8,E33)</f>
        <v>1731.2955899507176</v>
      </c>
      <c r="F34" s="59">
        <f t="shared" ref="F34:H34" si="0">SUM(F8,F33)</f>
        <v>1324.6929907452381</v>
      </c>
      <c r="G34" s="59">
        <f t="shared" si="0"/>
        <v>1711.5906849523492</v>
      </c>
      <c r="H34" s="59">
        <f t="shared" si="0"/>
        <v>2077.9593909695154</v>
      </c>
      <c r="I34" s="59">
        <f t="shared" ref="I34" si="1">I33+I8</f>
        <v>3058.7830653767705</v>
      </c>
      <c r="J34" s="59">
        <f>J33+J8</f>
        <v>2489.5224459369779</v>
      </c>
    </row>
    <row r="35" spans="1:10" ht="44.1" customHeight="1" x14ac:dyDescent="0.4">
      <c r="A35" s="139" t="s">
        <v>66</v>
      </c>
      <c r="B35" s="139"/>
      <c r="C35" s="139"/>
      <c r="D35" s="139"/>
      <c r="E35" s="139"/>
      <c r="F35" s="139"/>
      <c r="G35" s="139"/>
      <c r="H35" s="139"/>
      <c r="I35" s="139"/>
      <c r="J35" s="5"/>
    </row>
    <row r="36" spans="1:10" ht="104.1" customHeight="1" x14ac:dyDescent="0.4">
      <c r="A36" s="140" t="s">
        <v>67</v>
      </c>
      <c r="B36" s="140"/>
      <c r="C36" s="140"/>
      <c r="D36" s="140"/>
      <c r="E36" s="140"/>
      <c r="F36" s="140"/>
      <c r="G36" s="140"/>
      <c r="H36" s="140"/>
      <c r="I36" s="140"/>
      <c r="J36" s="5"/>
    </row>
    <row r="37" spans="1:10" ht="84" customHeight="1" x14ac:dyDescent="0.4">
      <c r="A37" s="140" t="s">
        <v>68</v>
      </c>
      <c r="B37" s="140"/>
      <c r="C37" s="140"/>
      <c r="D37" s="140"/>
      <c r="E37" s="140"/>
      <c r="F37" s="140"/>
      <c r="G37" s="140"/>
      <c r="H37" s="140"/>
      <c r="I37" s="140"/>
      <c r="J37" s="5"/>
    </row>
    <row r="38" spans="1:10" ht="24" customHeight="1" x14ac:dyDescent="0.4">
      <c r="A38" s="11" t="s">
        <v>69</v>
      </c>
      <c r="C38" s="11"/>
      <c r="D38" s="11"/>
      <c r="F38" s="6"/>
      <c r="G38" s="6"/>
      <c r="H38" s="6"/>
    </row>
    <row r="39" spans="1:10" ht="24" customHeight="1" x14ac:dyDescent="0.4">
      <c r="A39" s="6"/>
      <c r="B39" s="6"/>
      <c r="C39" s="6"/>
      <c r="D39" s="6"/>
      <c r="E39" s="6"/>
      <c r="F39" s="6"/>
      <c r="G39" s="6"/>
      <c r="H39" s="6"/>
    </row>
    <row r="40" spans="1:10" ht="24" customHeight="1" x14ac:dyDescent="0.4">
      <c r="A40" s="99" t="s">
        <v>35</v>
      </c>
      <c r="B40" s="118"/>
      <c r="C40" s="36" t="s">
        <v>36</v>
      </c>
      <c r="D40" s="27" t="s">
        <v>4</v>
      </c>
      <c r="E40" s="27" t="s">
        <v>5</v>
      </c>
      <c r="F40" s="27" t="s">
        <v>6</v>
      </c>
      <c r="G40" s="27" t="s">
        <v>7</v>
      </c>
      <c r="H40" s="27" t="s">
        <v>8</v>
      </c>
      <c r="I40" s="27" t="s">
        <v>9</v>
      </c>
      <c r="J40" s="27" t="s">
        <v>10</v>
      </c>
    </row>
    <row r="41" spans="1:10" ht="24" customHeight="1" x14ac:dyDescent="0.4">
      <c r="A41" s="86" t="s">
        <v>70</v>
      </c>
      <c r="B41" s="83"/>
      <c r="C41" s="60" t="s">
        <v>71</v>
      </c>
      <c r="D41" s="28" t="s">
        <v>72</v>
      </c>
      <c r="E41" s="61">
        <v>9.0444400000000016</v>
      </c>
      <c r="F41" s="61">
        <v>5.9374399999999996</v>
      </c>
      <c r="G41" s="61">
        <v>9.5387999999999984</v>
      </c>
      <c r="H41" s="61">
        <v>12.310459999999997</v>
      </c>
      <c r="I41" s="61">
        <v>11.61</v>
      </c>
      <c r="J41" s="61">
        <v>9.3353074500000002</v>
      </c>
    </row>
    <row r="42" spans="1:10" ht="24" customHeight="1" x14ac:dyDescent="0.4">
      <c r="A42" s="82"/>
      <c r="B42" s="83"/>
      <c r="C42" s="60" t="s">
        <v>73</v>
      </c>
      <c r="D42" s="28" t="s">
        <v>72</v>
      </c>
      <c r="E42" s="61">
        <v>146.49</v>
      </c>
      <c r="F42" s="61">
        <v>170.715</v>
      </c>
      <c r="G42" s="61">
        <v>304.26600000000002</v>
      </c>
      <c r="H42" s="61">
        <v>440.32500000000005</v>
      </c>
      <c r="I42" s="61">
        <v>490.2</v>
      </c>
      <c r="J42" s="61">
        <v>166.66200000000001</v>
      </c>
    </row>
    <row r="43" spans="1:10" ht="24" customHeight="1" x14ac:dyDescent="0.4">
      <c r="A43" s="84"/>
      <c r="B43" s="85"/>
      <c r="C43" s="62" t="s">
        <v>16</v>
      </c>
      <c r="D43" s="30" t="s">
        <v>72</v>
      </c>
      <c r="E43" s="63">
        <v>155.53443999999999</v>
      </c>
      <c r="F43" s="63">
        <v>176.65244000000001</v>
      </c>
      <c r="G43" s="63">
        <v>313.8048</v>
      </c>
      <c r="H43" s="63">
        <v>452.63546000000002</v>
      </c>
      <c r="I43" s="63">
        <f>I41+I42</f>
        <v>501.81</v>
      </c>
      <c r="J43" s="63">
        <f>J41+J42</f>
        <v>175.99730744999999</v>
      </c>
    </row>
    <row r="44" spans="1:10" ht="24" customHeight="1" x14ac:dyDescent="0.4">
      <c r="A44" s="11" t="s">
        <v>69</v>
      </c>
    </row>
  </sheetData>
  <mergeCells count="7">
    <mergeCell ref="A35:I35"/>
    <mergeCell ref="A36:I36"/>
    <mergeCell ref="A37:I37"/>
    <mergeCell ref="E27:J27"/>
    <mergeCell ref="E30:J30"/>
    <mergeCell ref="E31:J31"/>
    <mergeCell ref="E32:J32"/>
  </mergeCells>
  <phoneticPr fontId="1"/>
  <pageMargins left="0.7" right="0.7" top="0.75" bottom="0.75" header="0.3" footer="0.3"/>
  <pageSetup paperSize="9" scale="6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88035-05C7-461A-97D5-00D8FF63D466}">
  <sheetPr>
    <pageSetUpPr fitToPage="1"/>
  </sheetPr>
  <dimension ref="A1:L34"/>
  <sheetViews>
    <sheetView showGridLines="0" workbookViewId="0"/>
  </sheetViews>
  <sheetFormatPr defaultColWidth="9" defaultRowHeight="24" customHeight="1" x14ac:dyDescent="0.4"/>
  <cols>
    <col min="1" max="1" width="20.625" style="11" customWidth="1"/>
    <col min="2" max="2" width="26.625" style="11" customWidth="1"/>
    <col min="3" max="3" width="15.125" style="1" customWidth="1"/>
    <col min="4" max="4" width="9.625" style="1" customWidth="1"/>
    <col min="5" max="10" width="10.625" style="11" customWidth="1"/>
    <col min="11" max="11" width="9" style="11"/>
    <col min="12" max="12" width="14.875" style="11" bestFit="1" customWidth="1"/>
    <col min="13" max="16384" width="9" style="11"/>
  </cols>
  <sheetData>
    <row r="1" spans="1:11" s="13" customFormat="1" ht="32.65" customHeight="1" thickBot="1" x14ac:dyDescent="0.45">
      <c r="A1" s="10" t="s">
        <v>0</v>
      </c>
      <c r="B1" s="23"/>
      <c r="C1" s="9"/>
      <c r="D1" s="23"/>
      <c r="E1" s="23"/>
      <c r="F1" s="23"/>
      <c r="G1" s="23"/>
      <c r="H1" s="23"/>
      <c r="I1" s="23"/>
      <c r="J1" s="23"/>
    </row>
    <row r="2" spans="1:11" ht="24" customHeight="1" x14ac:dyDescent="0.4">
      <c r="A2" s="8"/>
      <c r="B2" s="8"/>
      <c r="C2" s="8"/>
      <c r="D2" s="8"/>
      <c r="E2" s="8"/>
      <c r="F2" s="8"/>
      <c r="G2" s="8"/>
      <c r="H2" s="8"/>
      <c r="I2" s="8"/>
      <c r="J2" s="8"/>
    </row>
    <row r="3" spans="1:11" ht="24" customHeight="1" x14ac:dyDescent="0.4">
      <c r="A3" s="26" t="s">
        <v>74</v>
      </c>
      <c r="I3" s="2"/>
      <c r="J3" s="2"/>
    </row>
    <row r="4" spans="1:11" ht="9.9499999999999993" customHeight="1" x14ac:dyDescent="0.4"/>
    <row r="5" spans="1:11" ht="24" customHeight="1" x14ac:dyDescent="0.4">
      <c r="A5" s="27"/>
      <c r="B5" s="27" t="s">
        <v>35</v>
      </c>
      <c r="C5" s="36" t="s">
        <v>36</v>
      </c>
      <c r="D5" s="87" t="s">
        <v>4</v>
      </c>
      <c r="E5" s="87" t="s">
        <v>5</v>
      </c>
      <c r="F5" s="87" t="s">
        <v>6</v>
      </c>
      <c r="G5" s="87" t="s">
        <v>7</v>
      </c>
      <c r="H5" s="87" t="s">
        <v>8</v>
      </c>
      <c r="I5" s="87" t="s">
        <v>9</v>
      </c>
      <c r="J5" s="87" t="s">
        <v>10</v>
      </c>
    </row>
    <row r="6" spans="1:11" ht="24" customHeight="1" x14ac:dyDescent="0.4">
      <c r="A6" s="40" t="s">
        <v>75</v>
      </c>
      <c r="B6" s="77" t="s">
        <v>76</v>
      </c>
      <c r="C6" s="92" t="s">
        <v>39</v>
      </c>
      <c r="D6" s="28" t="s">
        <v>77</v>
      </c>
      <c r="E6" s="88">
        <v>178896.8</v>
      </c>
      <c r="F6" s="88">
        <v>174146</v>
      </c>
      <c r="G6" s="88">
        <v>166075.29999999999</v>
      </c>
      <c r="H6" s="88">
        <v>155707</v>
      </c>
      <c r="I6" s="88">
        <v>151614</v>
      </c>
      <c r="J6" s="88">
        <v>159889</v>
      </c>
    </row>
    <row r="7" spans="1:11" ht="24" customHeight="1" x14ac:dyDescent="0.4">
      <c r="A7" s="41"/>
      <c r="B7" s="78"/>
      <c r="C7" s="93" t="s">
        <v>78</v>
      </c>
      <c r="D7" s="28" t="s">
        <v>77</v>
      </c>
      <c r="E7" s="88">
        <v>59600.800000000003</v>
      </c>
      <c r="F7" s="88">
        <v>58073</v>
      </c>
      <c r="G7" s="88">
        <v>58722.3</v>
      </c>
      <c r="H7" s="88">
        <v>55646</v>
      </c>
      <c r="I7" s="88">
        <v>55522</v>
      </c>
      <c r="J7" s="88">
        <v>56853</v>
      </c>
    </row>
    <row r="8" spans="1:11" ht="24" customHeight="1" x14ac:dyDescent="0.4">
      <c r="A8" s="41"/>
      <c r="B8" s="78"/>
      <c r="C8" s="93" t="s">
        <v>79</v>
      </c>
      <c r="D8" s="28" t="s">
        <v>77</v>
      </c>
      <c r="E8" s="88">
        <v>1639</v>
      </c>
      <c r="F8" s="88">
        <v>1754.07</v>
      </c>
      <c r="G8" s="88">
        <v>1540.07</v>
      </c>
      <c r="H8" s="88">
        <v>1264.4000000000001</v>
      </c>
      <c r="I8" s="88">
        <v>732.14</v>
      </c>
      <c r="J8" s="88">
        <v>500.52</v>
      </c>
    </row>
    <row r="9" spans="1:11" ht="24" customHeight="1" x14ac:dyDescent="0.4">
      <c r="A9" s="41"/>
      <c r="B9" s="78"/>
      <c r="C9" s="93" t="s">
        <v>80</v>
      </c>
      <c r="D9" s="28" t="s">
        <v>77</v>
      </c>
      <c r="E9" s="88">
        <v>119296</v>
      </c>
      <c r="F9" s="88">
        <v>116073</v>
      </c>
      <c r="G9" s="88">
        <v>107353</v>
      </c>
      <c r="H9" s="88">
        <v>100061</v>
      </c>
      <c r="I9" s="88">
        <v>96092</v>
      </c>
      <c r="J9" s="88">
        <v>103036</v>
      </c>
      <c r="K9" s="129"/>
    </row>
    <row r="10" spans="1:11" ht="24" customHeight="1" x14ac:dyDescent="0.4">
      <c r="A10" s="41"/>
      <c r="B10" s="78"/>
      <c r="C10" s="93" t="s">
        <v>81</v>
      </c>
      <c r="D10" s="28" t="s">
        <v>77</v>
      </c>
      <c r="E10" s="88">
        <v>0</v>
      </c>
      <c r="F10" s="88">
        <v>0</v>
      </c>
      <c r="G10" s="88">
        <v>0</v>
      </c>
      <c r="H10" s="88">
        <v>0</v>
      </c>
      <c r="I10" s="88">
        <v>0</v>
      </c>
      <c r="J10" s="88">
        <v>0</v>
      </c>
    </row>
    <row r="11" spans="1:11" ht="24" customHeight="1" x14ac:dyDescent="0.4">
      <c r="A11" s="41"/>
      <c r="B11" s="78"/>
      <c r="C11" s="92" t="s">
        <v>42</v>
      </c>
      <c r="D11" s="28" t="s">
        <v>77</v>
      </c>
      <c r="E11" s="88">
        <v>101428.546</v>
      </c>
      <c r="F11" s="88">
        <v>86692.185360000003</v>
      </c>
      <c r="G11" s="88">
        <v>84195.93</v>
      </c>
      <c r="H11" s="88">
        <v>80698.11</v>
      </c>
      <c r="I11" s="88">
        <v>90514.52</v>
      </c>
      <c r="J11" s="88">
        <v>119850.649</v>
      </c>
    </row>
    <row r="12" spans="1:11" ht="24" customHeight="1" x14ac:dyDescent="0.4">
      <c r="A12" s="41"/>
      <c r="B12" s="79"/>
      <c r="C12" s="68" t="s">
        <v>82</v>
      </c>
      <c r="D12" s="30" t="s">
        <v>19</v>
      </c>
      <c r="E12" s="89">
        <v>280325.34600000002</v>
      </c>
      <c r="F12" s="89">
        <v>260838.18536</v>
      </c>
      <c r="G12" s="89">
        <v>250271.22999999998</v>
      </c>
      <c r="H12" s="89">
        <v>236405.11</v>
      </c>
      <c r="I12" s="89">
        <v>242128.52000000002</v>
      </c>
      <c r="J12" s="89">
        <v>279739.64899999998</v>
      </c>
    </row>
    <row r="13" spans="1:11" ht="24" customHeight="1" x14ac:dyDescent="0.4">
      <c r="A13" s="41"/>
      <c r="B13" s="77" t="s">
        <v>83</v>
      </c>
      <c r="C13" s="92" t="s">
        <v>39</v>
      </c>
      <c r="D13" s="28" t="s">
        <v>77</v>
      </c>
      <c r="E13" s="88">
        <v>59926.5</v>
      </c>
      <c r="F13" s="88">
        <v>62000.800000000003</v>
      </c>
      <c r="G13" s="88">
        <v>58389.4</v>
      </c>
      <c r="H13" s="88">
        <v>49950.2</v>
      </c>
      <c r="I13" s="88">
        <v>55974.1</v>
      </c>
      <c r="J13" s="88">
        <v>55388.3</v>
      </c>
    </row>
    <row r="14" spans="1:11" ht="24" customHeight="1" x14ac:dyDescent="0.4">
      <c r="A14" s="41"/>
      <c r="B14" s="78"/>
      <c r="C14" s="93" t="s">
        <v>84</v>
      </c>
      <c r="D14" s="28" t="s">
        <v>77</v>
      </c>
      <c r="E14" s="88">
        <v>17610.800000000003</v>
      </c>
      <c r="F14" s="88">
        <v>16894</v>
      </c>
      <c r="G14" s="88">
        <v>17258.300000000003</v>
      </c>
      <c r="H14" s="88">
        <v>16384</v>
      </c>
      <c r="I14" s="88">
        <v>18112.5</v>
      </c>
      <c r="J14" s="88">
        <v>18242</v>
      </c>
    </row>
    <row r="15" spans="1:11" ht="24" customHeight="1" x14ac:dyDescent="0.4">
      <c r="A15" s="41"/>
      <c r="B15" s="78"/>
      <c r="C15" s="93" t="s">
        <v>85</v>
      </c>
      <c r="D15" s="28" t="s">
        <v>77</v>
      </c>
      <c r="E15" s="88">
        <v>42315.7</v>
      </c>
      <c r="F15" s="88">
        <v>45106.8</v>
      </c>
      <c r="G15" s="88">
        <v>41131.1</v>
      </c>
      <c r="H15" s="88">
        <v>33566.199999999997</v>
      </c>
      <c r="I15" s="88">
        <v>37861.599999999999</v>
      </c>
      <c r="J15" s="88">
        <v>37146.300000000003</v>
      </c>
    </row>
    <row r="16" spans="1:11" ht="24" customHeight="1" x14ac:dyDescent="0.4">
      <c r="A16" s="41"/>
      <c r="B16" s="78"/>
      <c r="C16" s="92" t="s">
        <v>42</v>
      </c>
      <c r="D16" s="28" t="s">
        <v>77</v>
      </c>
      <c r="E16" s="88">
        <v>101428.546</v>
      </c>
      <c r="F16" s="88">
        <v>86692.185360000003</v>
      </c>
      <c r="G16" s="88">
        <v>84195.93</v>
      </c>
      <c r="H16" s="88">
        <v>80698.11</v>
      </c>
      <c r="I16" s="88">
        <v>56794.52</v>
      </c>
      <c r="J16" s="88">
        <v>91042.649000000005</v>
      </c>
    </row>
    <row r="17" spans="1:12" ht="24" customHeight="1" x14ac:dyDescent="0.4">
      <c r="A17" s="42"/>
      <c r="B17" s="79"/>
      <c r="C17" s="68" t="s">
        <v>82</v>
      </c>
      <c r="D17" s="30" t="s">
        <v>77</v>
      </c>
      <c r="E17" s="89">
        <v>161355.046</v>
      </c>
      <c r="F17" s="89">
        <v>148692.98535999999</v>
      </c>
      <c r="G17" s="89">
        <v>142585.32999999999</v>
      </c>
      <c r="H17" s="89">
        <v>130648.31</v>
      </c>
      <c r="I17" s="89">
        <v>112768.62</v>
      </c>
      <c r="J17" s="89">
        <v>146430.94899999999</v>
      </c>
      <c r="K17" s="18"/>
    </row>
    <row r="18" spans="1:12" ht="44.1" customHeight="1" x14ac:dyDescent="0.4">
      <c r="A18" s="139" t="s">
        <v>86</v>
      </c>
      <c r="B18" s="139"/>
      <c r="C18" s="139"/>
      <c r="D18" s="139"/>
      <c r="E18" s="139"/>
      <c r="F18" s="139"/>
      <c r="G18" s="139"/>
      <c r="H18" s="139"/>
      <c r="I18" s="139"/>
      <c r="J18" s="5"/>
    </row>
    <row r="19" spans="1:12" ht="24" customHeight="1" x14ac:dyDescent="0.4">
      <c r="B19" s="16"/>
      <c r="C19" s="16"/>
      <c r="E19" s="7"/>
      <c r="F19" s="7"/>
      <c r="G19" s="7"/>
      <c r="H19" s="7"/>
      <c r="I19" s="7"/>
      <c r="J19" s="7"/>
    </row>
    <row r="20" spans="1:12" ht="24" customHeight="1" x14ac:dyDescent="0.4">
      <c r="A20" s="39"/>
      <c r="B20" s="27" t="s">
        <v>35</v>
      </c>
      <c r="C20" s="36" t="s">
        <v>36</v>
      </c>
      <c r="D20" s="87" t="s">
        <v>4</v>
      </c>
      <c r="E20" s="87" t="s">
        <v>5</v>
      </c>
      <c r="F20" s="87" t="s">
        <v>6</v>
      </c>
      <c r="G20" s="87" t="s">
        <v>7</v>
      </c>
      <c r="H20" s="87" t="s">
        <v>8</v>
      </c>
      <c r="I20" s="87" t="s">
        <v>9</v>
      </c>
      <c r="J20" s="87" t="s">
        <v>10</v>
      </c>
      <c r="K20" s="1"/>
    </row>
    <row r="21" spans="1:12" ht="24" customHeight="1" x14ac:dyDescent="0.4">
      <c r="A21" s="40" t="s">
        <v>87</v>
      </c>
      <c r="B21" s="77" t="s">
        <v>88</v>
      </c>
      <c r="C21" s="69" t="s">
        <v>39</v>
      </c>
      <c r="D21" s="28" t="s">
        <v>89</v>
      </c>
      <c r="E21" s="88">
        <v>1088.1946406</v>
      </c>
      <c r="F21" s="88">
        <v>1010.91029312</v>
      </c>
      <c r="G21" s="88">
        <v>1004.5235608999999</v>
      </c>
      <c r="H21" s="88">
        <v>959.75328779999995</v>
      </c>
      <c r="I21" s="88">
        <v>1038.8973409999999</v>
      </c>
      <c r="J21" s="88">
        <v>947.28101200000003</v>
      </c>
    </row>
    <row r="22" spans="1:12" ht="24" customHeight="1" x14ac:dyDescent="0.4">
      <c r="A22" s="41"/>
      <c r="B22" s="78"/>
      <c r="C22" s="69" t="s">
        <v>42</v>
      </c>
      <c r="D22" s="28" t="s">
        <v>89</v>
      </c>
      <c r="E22" s="88">
        <v>230.6003</v>
      </c>
      <c r="F22" s="88">
        <v>229.75200000000001</v>
      </c>
      <c r="G22" s="88">
        <v>277.46090000000004</v>
      </c>
      <c r="H22" s="88">
        <v>286.66059999999999</v>
      </c>
      <c r="I22" s="88">
        <v>313.32159999999999</v>
      </c>
      <c r="J22" s="88">
        <v>427.49800000000005</v>
      </c>
      <c r="K22" s="130"/>
      <c r="L22" s="18"/>
    </row>
    <row r="23" spans="1:12" ht="24" customHeight="1" x14ac:dyDescent="0.4">
      <c r="A23" s="41"/>
      <c r="B23" s="79"/>
      <c r="C23" s="70" t="s">
        <v>82</v>
      </c>
      <c r="D23" s="30" t="s">
        <v>89</v>
      </c>
      <c r="E23" s="89">
        <v>1318.7949406</v>
      </c>
      <c r="F23" s="89">
        <v>1240.66229312</v>
      </c>
      <c r="G23" s="89">
        <v>1281.9844608999999</v>
      </c>
      <c r="H23" s="89">
        <v>1246.4138877999999</v>
      </c>
      <c r="I23" s="89">
        <v>1352.2189410000001</v>
      </c>
      <c r="J23" s="89">
        <v>1374.779012</v>
      </c>
      <c r="K23" s="130"/>
      <c r="L23" s="18"/>
    </row>
    <row r="24" spans="1:12" ht="24" customHeight="1" x14ac:dyDescent="0.4">
      <c r="A24" s="41"/>
      <c r="B24" s="77" t="s">
        <v>90</v>
      </c>
      <c r="C24" s="69" t="s">
        <v>39</v>
      </c>
      <c r="D24" s="28" t="s">
        <v>89</v>
      </c>
      <c r="E24" s="88">
        <v>10.131399999999999</v>
      </c>
      <c r="F24" s="88">
        <v>11.896350000000002</v>
      </c>
      <c r="G24" s="88">
        <v>10.64199</v>
      </c>
      <c r="H24" s="88">
        <v>6.0435319999999999</v>
      </c>
      <c r="I24" s="88">
        <v>6.6969500000000002</v>
      </c>
      <c r="J24" s="88">
        <v>6.8961000000000006</v>
      </c>
      <c r="K24" s="19"/>
      <c r="L24" s="19"/>
    </row>
    <row r="25" spans="1:12" ht="24" customHeight="1" x14ac:dyDescent="0.4">
      <c r="A25" s="41"/>
      <c r="B25" s="78"/>
      <c r="C25" s="69" t="s">
        <v>42</v>
      </c>
      <c r="D25" s="28" t="s">
        <v>89</v>
      </c>
      <c r="E25" s="88">
        <v>0</v>
      </c>
      <c r="F25" s="88">
        <v>0</v>
      </c>
      <c r="G25" s="88">
        <v>17.860599999999998</v>
      </c>
      <c r="H25" s="88">
        <v>2.3628</v>
      </c>
      <c r="I25" s="88">
        <v>11.3878</v>
      </c>
      <c r="J25" s="88">
        <v>26.684799999999999</v>
      </c>
      <c r="K25" s="19"/>
      <c r="L25" s="19"/>
    </row>
    <row r="26" spans="1:12" ht="24" customHeight="1" x14ac:dyDescent="0.4">
      <c r="A26" s="41"/>
      <c r="B26" s="79"/>
      <c r="C26" s="70" t="s">
        <v>82</v>
      </c>
      <c r="D26" s="30" t="s">
        <v>89</v>
      </c>
      <c r="E26" s="89">
        <v>10.131399999999999</v>
      </c>
      <c r="F26" s="89">
        <v>11.896350000000002</v>
      </c>
      <c r="G26" s="89">
        <v>28.502589999999998</v>
      </c>
      <c r="H26" s="89">
        <v>8.406331999999999</v>
      </c>
      <c r="I26" s="89">
        <v>18.08475</v>
      </c>
      <c r="J26" s="89">
        <v>33.5809</v>
      </c>
      <c r="K26" s="19"/>
      <c r="L26" s="19"/>
    </row>
    <row r="27" spans="1:12" ht="24" customHeight="1" x14ac:dyDescent="0.4">
      <c r="A27" s="41"/>
      <c r="B27" s="77" t="s">
        <v>91</v>
      </c>
      <c r="C27" s="69" t="s">
        <v>39</v>
      </c>
      <c r="D27" s="28" t="s">
        <v>89</v>
      </c>
      <c r="E27" s="88">
        <v>693.96444059999999</v>
      </c>
      <c r="F27" s="88">
        <v>617.62339312000006</v>
      </c>
      <c r="G27" s="88">
        <v>634.24896089999993</v>
      </c>
      <c r="H27" s="88">
        <v>615.51368779999996</v>
      </c>
      <c r="I27" s="88">
        <v>910.84251099999994</v>
      </c>
      <c r="J27" s="88">
        <v>895.185112</v>
      </c>
      <c r="K27" s="19"/>
      <c r="L27" s="19"/>
    </row>
    <row r="28" spans="1:12" ht="24" customHeight="1" x14ac:dyDescent="0.4">
      <c r="A28" s="41"/>
      <c r="B28" s="78"/>
      <c r="C28" s="69" t="s">
        <v>42</v>
      </c>
      <c r="D28" s="28" t="s">
        <v>89</v>
      </c>
      <c r="E28" s="88">
        <v>135.6652</v>
      </c>
      <c r="F28" s="88">
        <v>155.20420000000001</v>
      </c>
      <c r="G28" s="88">
        <v>199.96290000000002</v>
      </c>
      <c r="H28" s="88">
        <v>221.6574</v>
      </c>
      <c r="I28" s="88">
        <v>231.63639999999998</v>
      </c>
      <c r="J28" s="88">
        <v>261.86020000000002</v>
      </c>
      <c r="K28" s="130"/>
      <c r="L28" s="18"/>
    </row>
    <row r="29" spans="1:12" ht="24" customHeight="1" x14ac:dyDescent="0.4">
      <c r="A29" s="41"/>
      <c r="B29" s="79"/>
      <c r="C29" s="70" t="s">
        <v>82</v>
      </c>
      <c r="D29" s="30" t="s">
        <v>89</v>
      </c>
      <c r="E29" s="89">
        <v>829.62964060000002</v>
      </c>
      <c r="F29" s="89">
        <v>772.82759312000007</v>
      </c>
      <c r="G29" s="89">
        <v>834.21186089999992</v>
      </c>
      <c r="H29" s="89">
        <v>837.1710877999999</v>
      </c>
      <c r="I29" s="89">
        <v>1142.4789109999999</v>
      </c>
      <c r="J29" s="89">
        <v>1157.045312</v>
      </c>
      <c r="K29" s="130"/>
      <c r="L29" s="18"/>
    </row>
    <row r="30" spans="1:12" ht="24" customHeight="1" x14ac:dyDescent="0.4">
      <c r="A30" s="41"/>
      <c r="B30" s="77" t="s">
        <v>92</v>
      </c>
      <c r="C30" s="69" t="s">
        <v>39</v>
      </c>
      <c r="D30" s="28" t="s">
        <v>93</v>
      </c>
      <c r="E30" s="90">
        <v>63.77208770458266</v>
      </c>
      <c r="F30" s="90">
        <v>61.095766590110792</v>
      </c>
      <c r="G30" s="90">
        <v>63.139281704029571</v>
      </c>
      <c r="H30" s="90">
        <v>64.132490674860293</v>
      </c>
      <c r="I30" s="90">
        <v>87.673966912193691</v>
      </c>
      <c r="J30" s="90">
        <v>94.500480919594295</v>
      </c>
      <c r="K30" s="12"/>
    </row>
    <row r="31" spans="1:12" ht="24" customHeight="1" x14ac:dyDescent="0.4">
      <c r="A31" s="41"/>
      <c r="B31" s="78"/>
      <c r="C31" s="69" t="s">
        <v>42</v>
      </c>
      <c r="D31" s="28" t="s">
        <v>93</v>
      </c>
      <c r="E31" s="90">
        <v>58.831319820485916</v>
      </c>
      <c r="F31" s="90">
        <v>67.552926633935726</v>
      </c>
      <c r="G31" s="90">
        <v>72.068857269618888</v>
      </c>
      <c r="H31" s="90">
        <v>77.323985228524606</v>
      </c>
      <c r="I31" s="90">
        <v>73.929279053853918</v>
      </c>
      <c r="J31" s="90">
        <v>61.254134522266803</v>
      </c>
      <c r="K31" s="130"/>
      <c r="L31" s="20"/>
    </row>
    <row r="32" spans="1:12" ht="24" customHeight="1" x14ac:dyDescent="0.4">
      <c r="A32" s="42"/>
      <c r="B32" s="79"/>
      <c r="C32" s="70" t="s">
        <v>82</v>
      </c>
      <c r="D32" s="30" t="s">
        <v>93</v>
      </c>
      <c r="E32" s="91">
        <v>62.908160704844008</v>
      </c>
      <c r="F32" s="91">
        <v>62.291535529503697</v>
      </c>
      <c r="G32" s="91">
        <v>65.071916730905826</v>
      </c>
      <c r="H32" s="91">
        <v>67.166379963694112</v>
      </c>
      <c r="I32" s="91">
        <v>84.489195969634039</v>
      </c>
      <c r="J32" s="91">
        <v>84.162276402281904</v>
      </c>
      <c r="K32" s="130"/>
      <c r="L32" s="21"/>
    </row>
    <row r="33" spans="1:12" ht="123.95" customHeight="1" x14ac:dyDescent="0.4">
      <c r="A33" s="139" t="s">
        <v>94</v>
      </c>
      <c r="B33" s="139"/>
      <c r="C33" s="139"/>
      <c r="D33" s="139"/>
      <c r="E33" s="139"/>
      <c r="F33" s="139"/>
      <c r="G33" s="139"/>
      <c r="H33" s="139"/>
      <c r="I33" s="139"/>
      <c r="J33" s="139"/>
      <c r="L33" s="12"/>
    </row>
    <row r="34" spans="1:12" ht="24" customHeight="1" x14ac:dyDescent="0.4">
      <c r="A34" s="6"/>
      <c r="B34" s="6"/>
      <c r="C34" s="6"/>
      <c r="D34" s="6"/>
      <c r="E34" s="6"/>
      <c r="F34" s="6"/>
      <c r="G34" s="6"/>
      <c r="H34" s="6"/>
      <c r="I34" s="6"/>
      <c r="J34" s="6"/>
      <c r="L34" s="12"/>
    </row>
  </sheetData>
  <mergeCells count="2">
    <mergeCell ref="A18:I18"/>
    <mergeCell ref="A33:J33"/>
  </mergeCells>
  <phoneticPr fontId="1"/>
  <pageMargins left="0.7" right="0.7" top="0.75" bottom="0.75" header="0.3" footer="0.3"/>
  <pageSetup paperSize="9" scale="6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B59D3-47DA-4E5C-B3AE-299B44D55A1F}">
  <sheetPr>
    <pageSetUpPr fitToPage="1"/>
  </sheetPr>
  <dimension ref="A1:L23"/>
  <sheetViews>
    <sheetView showGridLines="0" workbookViewId="0"/>
  </sheetViews>
  <sheetFormatPr defaultColWidth="9" defaultRowHeight="24" customHeight="1" x14ac:dyDescent="0.4"/>
  <cols>
    <col min="1" max="1" width="24.75" style="11" customWidth="1"/>
    <col min="2" max="2" width="22.625" style="11" customWidth="1"/>
    <col min="3" max="3" width="11.125" style="1" customWidth="1"/>
    <col min="4" max="4" width="9.625" style="1" customWidth="1"/>
    <col min="5" max="10" width="10.625" style="11" customWidth="1"/>
    <col min="11" max="11" width="12.125" style="11" customWidth="1"/>
    <col min="12" max="12" width="14.875" style="11" bestFit="1" customWidth="1"/>
    <col min="13" max="16384" width="9" style="11"/>
  </cols>
  <sheetData>
    <row r="1" spans="1:12" s="13" customFormat="1" ht="32.65" customHeight="1" thickBot="1" x14ac:dyDescent="0.45">
      <c r="A1" s="10" t="s">
        <v>0</v>
      </c>
      <c r="B1" s="23"/>
      <c r="C1" s="9"/>
      <c r="D1" s="23"/>
      <c r="E1" s="23"/>
      <c r="F1" s="23"/>
      <c r="G1" s="23"/>
      <c r="H1" s="23"/>
      <c r="I1" s="23"/>
      <c r="J1" s="23"/>
    </row>
    <row r="2" spans="1:12" ht="24" customHeight="1" x14ac:dyDescent="0.4">
      <c r="A2" s="8"/>
      <c r="B2" s="8"/>
      <c r="C2" s="8"/>
      <c r="D2" s="8"/>
      <c r="E2" s="8"/>
      <c r="F2" s="8"/>
      <c r="G2" s="8"/>
      <c r="H2" s="8"/>
      <c r="I2" s="8"/>
      <c r="J2" s="8"/>
    </row>
    <row r="3" spans="1:12" ht="24" customHeight="1" x14ac:dyDescent="0.4">
      <c r="A3" s="26" t="s">
        <v>95</v>
      </c>
    </row>
    <row r="4" spans="1:12" ht="9.9499999999999993" customHeight="1" x14ac:dyDescent="0.4">
      <c r="A4" s="6"/>
      <c r="B4" s="6"/>
      <c r="C4" s="6"/>
      <c r="D4" s="6"/>
      <c r="E4" s="6"/>
      <c r="F4" s="6"/>
      <c r="G4" s="6"/>
      <c r="H4" s="6"/>
      <c r="I4" s="6"/>
      <c r="J4" s="6"/>
      <c r="L4" s="12"/>
    </row>
    <row r="5" spans="1:12" ht="24" customHeight="1" x14ac:dyDescent="0.4">
      <c r="A5" s="27"/>
      <c r="B5" s="27" t="s">
        <v>2</v>
      </c>
      <c r="C5" s="27" t="s">
        <v>96</v>
      </c>
      <c r="D5" s="87" t="s">
        <v>4</v>
      </c>
      <c r="E5" s="87" t="s">
        <v>5</v>
      </c>
      <c r="F5" s="87" t="s">
        <v>6</v>
      </c>
      <c r="G5" s="87" t="s">
        <v>7</v>
      </c>
      <c r="H5" s="87" t="s">
        <v>8</v>
      </c>
      <c r="I5" s="87" t="s">
        <v>9</v>
      </c>
      <c r="J5" s="87" t="s">
        <v>10</v>
      </c>
    </row>
    <row r="6" spans="1:12" ht="24" customHeight="1" x14ac:dyDescent="0.4">
      <c r="A6" s="40" t="s">
        <v>97</v>
      </c>
      <c r="B6" s="95" t="s">
        <v>98</v>
      </c>
      <c r="C6" s="28" t="s">
        <v>99</v>
      </c>
      <c r="D6" s="28" t="s">
        <v>100</v>
      </c>
      <c r="E6" s="94">
        <v>0</v>
      </c>
      <c r="F6" s="94">
        <v>0</v>
      </c>
      <c r="G6" s="94">
        <v>0</v>
      </c>
      <c r="H6" s="94">
        <v>0</v>
      </c>
      <c r="I6" s="94">
        <v>0</v>
      </c>
      <c r="J6" s="94">
        <v>0</v>
      </c>
    </row>
    <row r="7" spans="1:12" ht="24" customHeight="1" x14ac:dyDescent="0.4">
      <c r="A7" s="42" t="s">
        <v>101</v>
      </c>
      <c r="B7" s="95" t="s">
        <v>102</v>
      </c>
      <c r="C7" s="28" t="s">
        <v>99</v>
      </c>
      <c r="D7" s="28" t="s">
        <v>100</v>
      </c>
      <c r="E7" s="94">
        <v>0</v>
      </c>
      <c r="F7" s="94">
        <v>0</v>
      </c>
      <c r="G7" s="94">
        <v>0</v>
      </c>
      <c r="H7" s="94">
        <v>0</v>
      </c>
      <c r="I7" s="94">
        <v>0</v>
      </c>
      <c r="J7" s="94">
        <v>0</v>
      </c>
    </row>
    <row r="9" spans="1:12" ht="24" customHeight="1" x14ac:dyDescent="0.4">
      <c r="A9" s="27"/>
      <c r="B9" s="27" t="s">
        <v>35</v>
      </c>
      <c r="C9" s="27" t="s">
        <v>36</v>
      </c>
      <c r="D9" s="87" t="s">
        <v>4</v>
      </c>
      <c r="E9" s="87" t="s">
        <v>5</v>
      </c>
      <c r="F9" s="87" t="s">
        <v>6</v>
      </c>
      <c r="G9" s="87" t="s">
        <v>7</v>
      </c>
      <c r="H9" s="87" t="s">
        <v>8</v>
      </c>
      <c r="I9" s="87" t="s">
        <v>9</v>
      </c>
      <c r="J9" s="87" t="s">
        <v>10</v>
      </c>
    </row>
    <row r="10" spans="1:12" ht="24" customHeight="1" x14ac:dyDescent="0.4">
      <c r="A10" s="40" t="s">
        <v>103</v>
      </c>
      <c r="B10" s="62" t="s">
        <v>104</v>
      </c>
      <c r="C10" s="64" t="s">
        <v>39</v>
      </c>
      <c r="D10" s="64" t="s">
        <v>105</v>
      </c>
      <c r="E10" s="88">
        <v>701.35534232142902</v>
      </c>
      <c r="F10" s="88">
        <v>322.42308705357101</v>
      </c>
      <c r="G10" s="88">
        <v>392.19613750000002</v>
      </c>
      <c r="H10" s="88">
        <v>88.703278571428996</v>
      </c>
      <c r="I10" s="88">
        <v>78.607325892857006</v>
      </c>
      <c r="J10" s="88">
        <v>40.950883928571002</v>
      </c>
    </row>
    <row r="11" spans="1:12" ht="24" customHeight="1" x14ac:dyDescent="0.4">
      <c r="A11" s="41" t="s">
        <v>106</v>
      </c>
      <c r="B11" s="62" t="s">
        <v>107</v>
      </c>
      <c r="C11" s="64" t="s">
        <v>39</v>
      </c>
      <c r="D11" s="64" t="s">
        <v>105</v>
      </c>
      <c r="E11" s="88">
        <v>450.16235999999998</v>
      </c>
      <c r="F11" s="88">
        <v>224.197742857143</v>
      </c>
      <c r="G11" s="88">
        <v>302.24581142857102</v>
      </c>
      <c r="H11" s="88">
        <v>37.240857142857003</v>
      </c>
      <c r="I11" s="88">
        <v>32.478714285713998</v>
      </c>
      <c r="J11" s="88">
        <v>11.417865714286</v>
      </c>
    </row>
    <row r="12" spans="1:12" ht="24" customHeight="1" x14ac:dyDescent="0.4">
      <c r="A12" s="41"/>
      <c r="B12" s="62" t="s">
        <v>108</v>
      </c>
      <c r="C12" s="64" t="s">
        <v>39</v>
      </c>
      <c r="D12" s="64" t="s">
        <v>105</v>
      </c>
      <c r="E12" s="88">
        <v>8.2731999999999992</v>
      </c>
      <c r="F12" s="88">
        <v>9.5240600000000004</v>
      </c>
      <c r="G12" s="88">
        <v>26.341339999999999</v>
      </c>
      <c r="H12" s="88">
        <v>5.0549999999999997</v>
      </c>
      <c r="I12" s="88">
        <v>3.2174999999999998</v>
      </c>
      <c r="J12" s="88">
        <v>3.30654</v>
      </c>
    </row>
    <row r="13" spans="1:12" ht="24" customHeight="1" x14ac:dyDescent="0.4">
      <c r="A13" s="41"/>
      <c r="B13" s="62" t="s">
        <v>109</v>
      </c>
      <c r="C13" s="64" t="s">
        <v>39</v>
      </c>
      <c r="D13" s="64" t="s">
        <v>105</v>
      </c>
      <c r="E13" s="88">
        <v>201.442757</v>
      </c>
      <c r="F13" s="88">
        <v>263.53502600000002</v>
      </c>
      <c r="G13" s="88">
        <v>176.26022499999999</v>
      </c>
      <c r="H13" s="88">
        <v>182.669218</v>
      </c>
      <c r="I13" s="88">
        <v>175.63634099999999</v>
      </c>
      <c r="J13" s="88">
        <v>172.65471500000001</v>
      </c>
    </row>
    <row r="14" spans="1:12" ht="24" customHeight="1" x14ac:dyDescent="0.4">
      <c r="A14" s="42"/>
      <c r="B14" s="62" t="s">
        <v>110</v>
      </c>
      <c r="C14" s="64" t="s">
        <v>39</v>
      </c>
      <c r="D14" s="64" t="s">
        <v>105</v>
      </c>
      <c r="E14" s="88">
        <v>172.68257</v>
      </c>
      <c r="F14" s="88">
        <v>219.53022000000001</v>
      </c>
      <c r="G14" s="88">
        <v>215.33109999999999</v>
      </c>
      <c r="H14" s="88">
        <v>145.06934999999999</v>
      </c>
      <c r="I14" s="88">
        <v>160.07356999999999</v>
      </c>
      <c r="J14" s="88">
        <v>197.94031000000001</v>
      </c>
    </row>
    <row r="16" spans="1:12" ht="24" customHeight="1" x14ac:dyDescent="0.4">
      <c r="A16" s="27"/>
      <c r="B16" s="27" t="s">
        <v>35</v>
      </c>
      <c r="C16" s="27" t="s">
        <v>36</v>
      </c>
      <c r="D16" s="87" t="s">
        <v>4</v>
      </c>
      <c r="E16" s="87" t="s">
        <v>5</v>
      </c>
      <c r="F16" s="87" t="s">
        <v>6</v>
      </c>
      <c r="G16" s="87" t="s">
        <v>7</v>
      </c>
      <c r="H16" s="87" t="s">
        <v>8</v>
      </c>
      <c r="I16" s="87" t="s">
        <v>9</v>
      </c>
      <c r="J16" s="87" t="s">
        <v>10</v>
      </c>
    </row>
    <row r="17" spans="1:10" ht="24" customHeight="1" x14ac:dyDescent="0.4">
      <c r="A17" s="40" t="s">
        <v>111</v>
      </c>
      <c r="B17" s="62" t="s">
        <v>112</v>
      </c>
      <c r="C17" s="64" t="s">
        <v>39</v>
      </c>
      <c r="D17" s="64" t="s">
        <v>89</v>
      </c>
      <c r="E17" s="61">
        <v>0.46345621250000002</v>
      </c>
      <c r="F17" s="61">
        <v>0.18679923000000001</v>
      </c>
      <c r="G17" s="61">
        <v>8.1070972800000002E-2</v>
      </c>
      <c r="H17" s="61">
        <v>0.20766228</v>
      </c>
      <c r="I17" s="61">
        <v>5.2586239999999999E-2</v>
      </c>
      <c r="J17" s="61">
        <v>7.485E-2</v>
      </c>
    </row>
    <row r="18" spans="1:10" ht="24" customHeight="1" x14ac:dyDescent="0.4">
      <c r="A18" s="42"/>
      <c r="B18" s="62" t="s">
        <v>113</v>
      </c>
      <c r="C18" s="64" t="s">
        <v>39</v>
      </c>
      <c r="D18" s="64" t="s">
        <v>89</v>
      </c>
      <c r="E18" s="61">
        <v>0.35325670995867398</v>
      </c>
      <c r="F18" s="61">
        <v>0.21987723662089101</v>
      </c>
      <c r="G18" s="61">
        <v>0.202636827244562</v>
      </c>
      <c r="H18" s="61">
        <v>0.40103395708640899</v>
      </c>
      <c r="I18" s="61">
        <v>0.40093296048844995</v>
      </c>
      <c r="J18" s="61">
        <v>0.47541339480567202</v>
      </c>
    </row>
    <row r="19" spans="1:10" ht="44.1" customHeight="1" x14ac:dyDescent="0.4">
      <c r="A19" s="140" t="s">
        <v>114</v>
      </c>
      <c r="B19" s="140"/>
      <c r="C19" s="140"/>
      <c r="D19" s="140"/>
      <c r="E19" s="140"/>
      <c r="F19" s="140"/>
      <c r="G19" s="140"/>
      <c r="H19" s="140"/>
      <c r="I19" s="140"/>
      <c r="J19" s="5"/>
    </row>
    <row r="20" spans="1:10" ht="24" customHeight="1" x14ac:dyDescent="0.4">
      <c r="B20" s="16"/>
      <c r="C20" s="16"/>
      <c r="D20" s="17"/>
      <c r="E20" s="7"/>
      <c r="F20" s="7"/>
      <c r="G20" s="7"/>
      <c r="H20" s="7"/>
      <c r="I20" s="7"/>
      <c r="J20" s="7"/>
    </row>
    <row r="21" spans="1:10" ht="24" customHeight="1" x14ac:dyDescent="0.4">
      <c r="A21" s="27"/>
      <c r="B21" s="27" t="s">
        <v>35</v>
      </c>
      <c r="C21" s="27" t="s">
        <v>36</v>
      </c>
      <c r="D21" s="87" t="s">
        <v>4</v>
      </c>
      <c r="E21" s="87" t="s">
        <v>5</v>
      </c>
      <c r="F21" s="87" t="s">
        <v>6</v>
      </c>
      <c r="G21" s="87" t="s">
        <v>7</v>
      </c>
      <c r="H21" s="87" t="s">
        <v>8</v>
      </c>
      <c r="I21" s="87" t="s">
        <v>9</v>
      </c>
      <c r="J21" s="87" t="s">
        <v>10</v>
      </c>
    </row>
    <row r="22" spans="1:10" ht="24" customHeight="1" x14ac:dyDescent="0.4">
      <c r="A22" s="33" t="s">
        <v>115</v>
      </c>
      <c r="B22" s="62" t="s">
        <v>116</v>
      </c>
      <c r="C22" s="64" t="s">
        <v>39</v>
      </c>
      <c r="D22" s="64" t="s">
        <v>89</v>
      </c>
      <c r="E22" s="61">
        <v>2.7514442447500005</v>
      </c>
      <c r="F22" s="61">
        <v>2.7517593991000004</v>
      </c>
      <c r="G22" s="61">
        <v>2.58</v>
      </c>
      <c r="H22" s="61">
        <v>2.387</v>
      </c>
      <c r="I22" s="131">
        <v>2.6941716063999999</v>
      </c>
      <c r="J22" s="131">
        <v>2.5749661800000001</v>
      </c>
    </row>
    <row r="23" spans="1:10" ht="104.1" customHeight="1" x14ac:dyDescent="0.4">
      <c r="A23" s="139" t="s">
        <v>117</v>
      </c>
      <c r="B23" s="139"/>
      <c r="C23" s="139"/>
      <c r="D23" s="139"/>
      <c r="E23" s="139"/>
      <c r="F23" s="139"/>
      <c r="G23" s="139"/>
      <c r="H23" s="139"/>
      <c r="I23" s="139"/>
      <c r="J23" s="139"/>
    </row>
  </sheetData>
  <mergeCells count="2">
    <mergeCell ref="A19:I19"/>
    <mergeCell ref="A23:J23"/>
  </mergeCells>
  <phoneticPr fontId="1"/>
  <pageMargins left="0.7" right="0.7" top="0.75" bottom="0.75" header="0.3" footer="0.3"/>
  <pageSetup paperSize="9" scale="6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34FBD-149D-4DB8-8C61-8ABD6034A01E}">
  <sheetPr>
    <pageSetUpPr fitToPage="1"/>
  </sheetPr>
  <dimension ref="A1:J14"/>
  <sheetViews>
    <sheetView showGridLines="0" tabSelected="1" workbookViewId="0">
      <selection activeCell="J1" sqref="J1"/>
    </sheetView>
  </sheetViews>
  <sheetFormatPr defaultColWidth="9" defaultRowHeight="24" customHeight="1" x14ac:dyDescent="0.4"/>
  <cols>
    <col min="1" max="1" width="16.375" style="11" customWidth="1"/>
    <col min="2" max="2" width="25.625" style="11" customWidth="1"/>
    <col min="3" max="3" width="15.125" style="1" customWidth="1"/>
    <col min="4" max="4" width="10.625" style="1" customWidth="1"/>
    <col min="5" max="10" width="10.625" style="11" customWidth="1"/>
    <col min="11" max="11" width="14.875" style="11" bestFit="1" customWidth="1"/>
    <col min="12" max="16384" width="9" style="11"/>
  </cols>
  <sheetData>
    <row r="1" spans="1:10" s="13" customFormat="1" ht="32.65" customHeight="1" thickBot="1" x14ac:dyDescent="0.45">
      <c r="A1" s="10" t="s">
        <v>0</v>
      </c>
      <c r="B1" s="23"/>
      <c r="C1" s="9"/>
      <c r="D1" s="23"/>
      <c r="E1" s="23"/>
      <c r="F1" s="23"/>
      <c r="G1" s="23"/>
      <c r="H1" s="23"/>
      <c r="I1" s="23"/>
    </row>
    <row r="2" spans="1:10" ht="24" customHeight="1" x14ac:dyDescent="0.4">
      <c r="A2" s="8"/>
      <c r="B2" s="8"/>
      <c r="C2" s="8"/>
      <c r="D2" s="8"/>
      <c r="E2" s="8"/>
      <c r="F2" s="8"/>
      <c r="G2" s="8"/>
      <c r="H2" s="8"/>
      <c r="I2" s="8"/>
    </row>
    <row r="3" spans="1:10" ht="24" customHeight="1" x14ac:dyDescent="0.4">
      <c r="A3" s="26" t="s">
        <v>118</v>
      </c>
    </row>
    <row r="4" spans="1:10" ht="9.9499999999999993" customHeight="1" x14ac:dyDescent="0.4">
      <c r="A4" s="12"/>
    </row>
    <row r="5" spans="1:10" ht="24" customHeight="1" x14ac:dyDescent="0.4">
      <c r="A5" s="97" t="s">
        <v>2</v>
      </c>
      <c r="B5" s="98"/>
      <c r="C5" s="27" t="s">
        <v>36</v>
      </c>
      <c r="D5" s="87" t="s">
        <v>4</v>
      </c>
      <c r="E5" s="87" t="s">
        <v>5</v>
      </c>
      <c r="F5" s="87" t="s">
        <v>6</v>
      </c>
      <c r="G5" s="87" t="s">
        <v>7</v>
      </c>
      <c r="H5" s="87" t="s">
        <v>8</v>
      </c>
      <c r="I5" s="87" t="s">
        <v>9</v>
      </c>
      <c r="J5" s="87" t="s">
        <v>10</v>
      </c>
    </row>
    <row r="6" spans="1:10" ht="24" customHeight="1" x14ac:dyDescent="0.4">
      <c r="A6" s="40" t="s">
        <v>119</v>
      </c>
      <c r="B6" s="56" t="s">
        <v>120</v>
      </c>
      <c r="C6" s="144" t="s">
        <v>121</v>
      </c>
      <c r="D6" s="28" t="s">
        <v>100</v>
      </c>
      <c r="E6" s="33">
        <v>0</v>
      </c>
      <c r="F6" s="33">
        <v>0</v>
      </c>
      <c r="G6" s="33">
        <v>0</v>
      </c>
      <c r="H6" s="33">
        <v>0</v>
      </c>
      <c r="I6" s="33">
        <v>0</v>
      </c>
      <c r="J6" s="33">
        <v>0</v>
      </c>
    </row>
    <row r="7" spans="1:10" ht="24" customHeight="1" x14ac:dyDescent="0.4">
      <c r="A7" s="42"/>
      <c r="B7" s="56" t="s">
        <v>122</v>
      </c>
      <c r="C7" s="145"/>
      <c r="D7" s="28" t="s">
        <v>100</v>
      </c>
      <c r="E7" s="33">
        <v>0</v>
      </c>
      <c r="F7" s="33">
        <v>0</v>
      </c>
      <c r="G7" s="33">
        <v>0</v>
      </c>
      <c r="H7" s="33">
        <v>0</v>
      </c>
      <c r="I7" s="33">
        <v>0</v>
      </c>
      <c r="J7" s="33">
        <v>0</v>
      </c>
    </row>
    <row r="8" spans="1:10" ht="24" customHeight="1" x14ac:dyDescent="0.4">
      <c r="C8" s="6"/>
    </row>
    <row r="9" spans="1:10" ht="24" customHeight="1" x14ac:dyDescent="0.4">
      <c r="A9" s="26" t="s">
        <v>123</v>
      </c>
    </row>
    <row r="10" spans="1:10" ht="9.9499999999999993" customHeight="1" x14ac:dyDescent="0.4">
      <c r="A10" s="12"/>
    </row>
    <row r="11" spans="1:10" ht="24" customHeight="1" x14ac:dyDescent="0.4">
      <c r="A11" s="97" t="s">
        <v>2</v>
      </c>
      <c r="B11" s="98"/>
      <c r="C11" s="99" t="s">
        <v>36</v>
      </c>
      <c r="D11" s="87" t="s">
        <v>124</v>
      </c>
      <c r="E11" s="87"/>
      <c r="F11" s="87" t="s">
        <v>125</v>
      </c>
      <c r="G11" s="87"/>
      <c r="H11" s="87" t="s">
        <v>126</v>
      </c>
      <c r="I11" s="87"/>
    </row>
    <row r="12" spans="1:10" ht="24" customHeight="1" x14ac:dyDescent="0.4">
      <c r="A12" s="80" t="s">
        <v>127</v>
      </c>
      <c r="B12" s="81"/>
      <c r="C12" s="100" t="s">
        <v>99</v>
      </c>
      <c r="D12" s="119"/>
      <c r="E12" s="120">
        <v>2805</v>
      </c>
      <c r="F12" s="119"/>
      <c r="G12" s="120">
        <v>2791</v>
      </c>
      <c r="H12" s="125"/>
      <c r="I12" s="126">
        <f>G12/E12*100</f>
        <v>99.500891265597147</v>
      </c>
    </row>
    <row r="13" spans="1:10" ht="24" customHeight="1" x14ac:dyDescent="0.4">
      <c r="A13" s="86"/>
      <c r="B13" s="83"/>
      <c r="C13" s="100" t="s">
        <v>128</v>
      </c>
      <c r="D13" s="121"/>
      <c r="E13" s="122">
        <v>4079</v>
      </c>
      <c r="F13" s="121"/>
      <c r="G13" s="122">
        <v>4073</v>
      </c>
      <c r="H13" s="125"/>
      <c r="I13" s="126">
        <f>G13/E13*100</f>
        <v>99.852905123804859</v>
      </c>
    </row>
    <row r="14" spans="1:10" ht="24" customHeight="1" x14ac:dyDescent="0.4">
      <c r="A14" s="84"/>
      <c r="B14" s="96"/>
      <c r="C14" s="101" t="s">
        <v>129</v>
      </c>
      <c r="D14" s="123"/>
      <c r="E14" s="124">
        <f>E12+E13</f>
        <v>6884</v>
      </c>
      <c r="F14" s="123"/>
      <c r="G14" s="124">
        <f>G12+G13</f>
        <v>6864</v>
      </c>
      <c r="H14" s="127"/>
      <c r="I14" s="128">
        <f>G14/E14*100</f>
        <v>99.709471237652522</v>
      </c>
    </row>
  </sheetData>
  <mergeCells count="1">
    <mergeCell ref="C6:C7"/>
  </mergeCells>
  <phoneticPr fontId="1"/>
  <pageMargins left="0.7" right="0.7" top="0.75" bottom="0.75" header="0.3" footer="0.3"/>
  <pageSetup paperSize="9" scale="6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2694-ACD7-4770-B19A-DCB12B85BB24}">
  <sheetPr>
    <pageSetUpPr fitToPage="1"/>
  </sheetPr>
  <dimension ref="A1:I71"/>
  <sheetViews>
    <sheetView showGridLines="0" workbookViewId="0"/>
  </sheetViews>
  <sheetFormatPr defaultColWidth="9.125" defaultRowHeight="24" customHeight="1" x14ac:dyDescent="0.4"/>
  <cols>
    <col min="1" max="1" width="30.625" style="11" customWidth="1"/>
    <col min="2" max="2" width="61.375" style="8" customWidth="1"/>
    <col min="3" max="3" width="14.625" style="6" customWidth="1"/>
    <col min="4" max="4" width="14.625" style="11" customWidth="1"/>
    <col min="5" max="5" width="16.75" style="11" customWidth="1"/>
    <col min="6" max="6" width="14" style="11" bestFit="1" customWidth="1"/>
    <col min="7" max="16384" width="9.125" style="11"/>
  </cols>
  <sheetData>
    <row r="1" spans="1:9" s="13" customFormat="1" ht="32.65" customHeight="1" thickBot="1" x14ac:dyDescent="0.45">
      <c r="A1" s="22" t="s">
        <v>0</v>
      </c>
      <c r="B1" s="23"/>
      <c r="C1" s="111"/>
      <c r="D1" s="23"/>
      <c r="E1" s="14"/>
      <c r="F1" s="14"/>
      <c r="G1" s="14"/>
      <c r="H1" s="14"/>
      <c r="I1" s="14"/>
    </row>
    <row r="2" spans="1:9" ht="24" customHeight="1" x14ac:dyDescent="0.4">
      <c r="A2" s="8"/>
      <c r="C2" s="5"/>
      <c r="D2" s="8"/>
      <c r="E2" s="14"/>
      <c r="F2" s="14"/>
      <c r="G2" s="14"/>
      <c r="H2" s="14"/>
      <c r="I2" s="14"/>
    </row>
    <row r="3" spans="1:9" s="14" customFormat="1" ht="24" customHeight="1" x14ac:dyDescent="0.4">
      <c r="A3" s="110" t="s">
        <v>130</v>
      </c>
      <c r="B3" s="8"/>
      <c r="C3" s="6"/>
      <c r="D3" s="11"/>
    </row>
    <row r="4" spans="1:9" s="14" customFormat="1" ht="24" customHeight="1" x14ac:dyDescent="0.4">
      <c r="A4" s="11"/>
      <c r="B4" s="8"/>
      <c r="C4" s="6"/>
      <c r="D4" s="11"/>
    </row>
    <row r="5" spans="1:9" s="14" customFormat="1" ht="24" customHeight="1" x14ac:dyDescent="0.4">
      <c r="A5" s="12" t="s">
        <v>99</v>
      </c>
      <c r="B5" s="8"/>
      <c r="C5" s="6"/>
      <c r="D5" s="11"/>
    </row>
    <row r="6" spans="1:9" s="14" customFormat="1" ht="24" customHeight="1" x14ac:dyDescent="0.4">
      <c r="A6" s="11" t="s">
        <v>131</v>
      </c>
      <c r="B6" s="8"/>
      <c r="C6" s="6"/>
      <c r="D6" s="11"/>
    </row>
    <row r="7" spans="1:9" s="14" customFormat="1" ht="24" customHeight="1" x14ac:dyDescent="0.4">
      <c r="A7" s="11"/>
      <c r="B7" s="8"/>
      <c r="C7" s="6"/>
      <c r="D7" s="2"/>
    </row>
    <row r="8" spans="1:9" s="14" customFormat="1" ht="24" customHeight="1" x14ac:dyDescent="0.4">
      <c r="A8" s="26" t="s">
        <v>132</v>
      </c>
      <c r="B8" s="8"/>
      <c r="C8" s="6"/>
      <c r="D8" s="2" t="s">
        <v>133</v>
      </c>
    </row>
    <row r="9" spans="1:9" s="14" customFormat="1" ht="3.95" customHeight="1" x14ac:dyDescent="0.4">
      <c r="A9" s="12"/>
      <c r="B9" s="8"/>
      <c r="C9" s="6"/>
      <c r="D9" s="2"/>
    </row>
    <row r="10" spans="1:9" s="14" customFormat="1" ht="24" customHeight="1" x14ac:dyDescent="0.4">
      <c r="A10" s="148" t="s">
        <v>134</v>
      </c>
      <c r="B10" s="150" t="s">
        <v>135</v>
      </c>
      <c r="C10" s="27" t="s">
        <v>136</v>
      </c>
      <c r="D10" s="27" t="s">
        <v>137</v>
      </c>
      <c r="E10" s="3"/>
    </row>
    <row r="11" spans="1:9" s="14" customFormat="1" ht="24" customHeight="1" x14ac:dyDescent="0.4">
      <c r="A11" s="149"/>
      <c r="B11" s="151"/>
      <c r="C11" s="46" t="s">
        <v>10</v>
      </c>
      <c r="D11" s="46" t="s">
        <v>10</v>
      </c>
      <c r="E11" s="15"/>
    </row>
    <row r="12" spans="1:9" s="14" customFormat="1" ht="24" customHeight="1" x14ac:dyDescent="0.4">
      <c r="A12" s="47" t="s">
        <v>138</v>
      </c>
      <c r="B12" s="103"/>
      <c r="C12" s="112"/>
      <c r="D12" s="48"/>
    </row>
    <row r="13" spans="1:9" s="14" customFormat="1" ht="24" customHeight="1" x14ac:dyDescent="0.4">
      <c r="A13" s="42" t="s">
        <v>139</v>
      </c>
      <c r="B13" s="104" t="s">
        <v>140</v>
      </c>
      <c r="C13" s="133">
        <v>4.2830000000000004</v>
      </c>
      <c r="D13" s="133">
        <v>63.220599999999997</v>
      </c>
    </row>
    <row r="14" spans="1:9" s="14" customFormat="1" ht="24" customHeight="1" x14ac:dyDescent="0.4">
      <c r="A14" s="33" t="s">
        <v>141</v>
      </c>
      <c r="B14" s="102" t="s">
        <v>142</v>
      </c>
      <c r="C14" s="134">
        <v>85.950890000000001</v>
      </c>
      <c r="D14" s="134">
        <v>76.943076000000005</v>
      </c>
    </row>
    <row r="15" spans="1:9" s="14" customFormat="1" ht="24" customHeight="1" x14ac:dyDescent="0.4">
      <c r="A15" s="33" t="s">
        <v>143</v>
      </c>
      <c r="B15" s="102" t="s">
        <v>144</v>
      </c>
      <c r="C15" s="134">
        <v>7</v>
      </c>
      <c r="D15" s="134">
        <v>32.928999999999995</v>
      </c>
    </row>
    <row r="16" spans="1:9" s="14" customFormat="1" ht="24" customHeight="1" x14ac:dyDescent="0.4">
      <c r="A16" s="33" t="s">
        <v>145</v>
      </c>
      <c r="B16" s="102" t="s">
        <v>146</v>
      </c>
      <c r="C16" s="134">
        <v>0</v>
      </c>
      <c r="D16" s="134">
        <v>4.2675000000000001</v>
      </c>
    </row>
    <row r="17" spans="1:4" s="14" customFormat="1" ht="24" customHeight="1" x14ac:dyDescent="0.4">
      <c r="A17" s="33" t="s">
        <v>147</v>
      </c>
      <c r="B17" s="102" t="s">
        <v>148</v>
      </c>
      <c r="C17" s="134">
        <v>0</v>
      </c>
      <c r="D17" s="134">
        <v>204.37124399999999</v>
      </c>
    </row>
    <row r="18" spans="1:4" s="14" customFormat="1" ht="24" customHeight="1" x14ac:dyDescent="0.4">
      <c r="A18" s="33" t="s">
        <v>149</v>
      </c>
      <c r="B18" s="102" t="s">
        <v>150</v>
      </c>
      <c r="C18" s="134">
        <v>0</v>
      </c>
      <c r="D18" s="134">
        <v>65501.902000000002</v>
      </c>
    </row>
    <row r="19" spans="1:4" s="14" customFormat="1" ht="24" customHeight="1" x14ac:dyDescent="0.4">
      <c r="A19" s="33" t="s">
        <v>151</v>
      </c>
      <c r="B19" s="102" t="s">
        <v>152</v>
      </c>
      <c r="C19" s="134">
        <v>0</v>
      </c>
      <c r="D19" s="134">
        <v>6.0911619999999997</v>
      </c>
    </row>
    <row r="20" spans="1:4" s="14" customFormat="1" ht="24" customHeight="1" x14ac:dyDescent="0.4">
      <c r="A20" s="33" t="s">
        <v>153</v>
      </c>
      <c r="B20" s="102" t="s">
        <v>154</v>
      </c>
      <c r="C20" s="134">
        <v>0</v>
      </c>
      <c r="D20" s="134">
        <v>0</v>
      </c>
    </row>
    <row r="21" spans="1:4" s="14" customFormat="1" ht="24" customHeight="1" x14ac:dyDescent="0.4">
      <c r="A21" s="152" t="s">
        <v>129</v>
      </c>
      <c r="B21" s="153"/>
      <c r="C21" s="135">
        <f>SUM(C13:C20)</f>
        <v>97.233890000000002</v>
      </c>
      <c r="D21" s="135">
        <f>SUM(D13:D20)</f>
        <v>65889.724581999995</v>
      </c>
    </row>
    <row r="22" spans="1:4" s="14" customFormat="1" ht="24" customHeight="1" x14ac:dyDescent="0.4">
      <c r="A22" s="4"/>
      <c r="B22" s="25"/>
      <c r="C22" s="6"/>
      <c r="D22" s="11"/>
    </row>
    <row r="23" spans="1:4" s="14" customFormat="1" ht="24" customHeight="1" x14ac:dyDescent="0.4">
      <c r="A23" s="109" t="s">
        <v>155</v>
      </c>
      <c r="B23" s="25"/>
      <c r="C23" s="6"/>
      <c r="D23" s="2" t="s">
        <v>133</v>
      </c>
    </row>
    <row r="24" spans="1:4" s="14" customFormat="1" ht="3.95" customHeight="1" x14ac:dyDescent="0.4">
      <c r="A24" s="12"/>
      <c r="B24" s="8"/>
      <c r="C24" s="6"/>
      <c r="D24" s="2"/>
    </row>
    <row r="25" spans="1:4" s="14" customFormat="1" ht="24" customHeight="1" x14ac:dyDescent="0.4">
      <c r="A25" s="148" t="s">
        <v>156</v>
      </c>
      <c r="B25" s="150" t="s">
        <v>135</v>
      </c>
      <c r="C25" s="146" t="s">
        <v>157</v>
      </c>
      <c r="D25" s="147"/>
    </row>
    <row r="26" spans="1:4" s="14" customFormat="1" ht="24" customHeight="1" x14ac:dyDescent="0.4">
      <c r="A26" s="149"/>
      <c r="B26" s="151"/>
      <c r="C26" s="146" t="s">
        <v>10</v>
      </c>
      <c r="D26" s="147"/>
    </row>
    <row r="27" spans="1:4" s="14" customFormat="1" ht="24" customHeight="1" x14ac:dyDescent="0.4">
      <c r="A27" s="49" t="s">
        <v>158</v>
      </c>
      <c r="B27" s="105"/>
      <c r="C27" s="112"/>
      <c r="D27" s="48"/>
    </row>
    <row r="28" spans="1:4" s="14" customFormat="1" ht="44.1" customHeight="1" x14ac:dyDescent="0.4">
      <c r="A28" s="102" t="s">
        <v>159</v>
      </c>
      <c r="B28" s="102" t="s">
        <v>160</v>
      </c>
      <c r="C28" s="113"/>
      <c r="D28" s="50">
        <v>0.23</v>
      </c>
    </row>
    <row r="29" spans="1:4" s="14" customFormat="1" ht="24" customHeight="1" x14ac:dyDescent="0.4">
      <c r="A29" s="33" t="s">
        <v>161</v>
      </c>
      <c r="B29" s="102" t="s">
        <v>162</v>
      </c>
      <c r="C29" s="113"/>
      <c r="D29" s="50">
        <v>43.623000000000005</v>
      </c>
    </row>
    <row r="30" spans="1:4" s="14" customFormat="1" ht="44.1" customHeight="1" x14ac:dyDescent="0.4">
      <c r="A30" s="102" t="s">
        <v>163</v>
      </c>
      <c r="B30" s="102" t="s">
        <v>164</v>
      </c>
      <c r="C30" s="113"/>
      <c r="D30" s="50">
        <v>0</v>
      </c>
    </row>
    <row r="31" spans="1:4" s="14" customFormat="1" ht="24" customHeight="1" x14ac:dyDescent="0.4">
      <c r="A31" s="152" t="s">
        <v>129</v>
      </c>
      <c r="B31" s="153"/>
      <c r="C31" s="114"/>
      <c r="D31" s="51">
        <v>43.853000000000002</v>
      </c>
    </row>
    <row r="32" spans="1:4" s="14" customFormat="1" ht="24" customHeight="1" x14ac:dyDescent="0.4">
      <c r="A32" s="4"/>
      <c r="B32" s="25"/>
      <c r="C32" s="6"/>
      <c r="D32" s="52"/>
    </row>
    <row r="33" spans="1:4" s="14" customFormat="1" ht="24" customHeight="1" x14ac:dyDescent="0.4">
      <c r="A33" s="148" t="s">
        <v>156</v>
      </c>
      <c r="B33" s="150" t="s">
        <v>135</v>
      </c>
      <c r="C33" s="146" t="s">
        <v>165</v>
      </c>
      <c r="D33" s="147"/>
    </row>
    <row r="34" spans="1:4" s="14" customFormat="1" ht="24" customHeight="1" x14ac:dyDescent="0.4">
      <c r="A34" s="149"/>
      <c r="B34" s="151"/>
      <c r="C34" s="146" t="s">
        <v>10</v>
      </c>
      <c r="D34" s="147"/>
    </row>
    <row r="35" spans="1:4" s="14" customFormat="1" ht="24" customHeight="1" x14ac:dyDescent="0.4">
      <c r="A35" s="49" t="s">
        <v>166</v>
      </c>
      <c r="B35" s="106"/>
      <c r="C35" s="112"/>
      <c r="D35" s="53"/>
    </row>
    <row r="36" spans="1:4" s="14" customFormat="1" ht="24" customHeight="1" x14ac:dyDescent="0.4">
      <c r="A36" s="33" t="s">
        <v>167</v>
      </c>
      <c r="B36" s="102" t="s">
        <v>168</v>
      </c>
      <c r="C36" s="54" t="s">
        <v>169</v>
      </c>
      <c r="D36" s="55" t="s">
        <v>170</v>
      </c>
    </row>
    <row r="37" spans="1:4" s="14" customFormat="1" ht="24" customHeight="1" x14ac:dyDescent="0.4">
      <c r="A37" s="33" t="s">
        <v>171</v>
      </c>
      <c r="B37" s="102" t="s">
        <v>172</v>
      </c>
      <c r="C37" s="54" t="s">
        <v>169</v>
      </c>
      <c r="D37" s="55" t="s">
        <v>173</v>
      </c>
    </row>
    <row r="38" spans="1:4" s="14" customFormat="1" ht="24" customHeight="1" x14ac:dyDescent="0.4">
      <c r="A38" s="33" t="s">
        <v>174</v>
      </c>
      <c r="B38" s="102" t="s">
        <v>175</v>
      </c>
      <c r="C38" s="54" t="s">
        <v>169</v>
      </c>
      <c r="D38" s="55" t="s">
        <v>176</v>
      </c>
    </row>
    <row r="39" spans="1:4" s="14" customFormat="1" ht="24" customHeight="1" x14ac:dyDescent="0.4">
      <c r="A39" s="33" t="s">
        <v>177</v>
      </c>
      <c r="B39" s="102" t="s">
        <v>178</v>
      </c>
      <c r="C39" s="115"/>
      <c r="D39" s="55" t="s">
        <v>179</v>
      </c>
    </row>
    <row r="40" spans="1:4" s="14" customFormat="1" ht="24" customHeight="1" x14ac:dyDescent="0.4">
      <c r="A40" s="33" t="s">
        <v>180</v>
      </c>
      <c r="B40" s="102" t="s">
        <v>181</v>
      </c>
      <c r="C40" s="115"/>
      <c r="D40" s="55" t="s">
        <v>182</v>
      </c>
    </row>
    <row r="41" spans="1:4" s="14" customFormat="1" ht="24" customHeight="1" x14ac:dyDescent="0.4">
      <c r="A41" s="11"/>
      <c r="B41" s="8"/>
      <c r="C41" s="6"/>
      <c r="D41" s="11"/>
    </row>
    <row r="42" spans="1:4" s="14" customFormat="1" ht="24" customHeight="1" x14ac:dyDescent="0.4">
      <c r="A42" s="12" t="s">
        <v>128</v>
      </c>
      <c r="B42" s="107"/>
      <c r="C42" s="6"/>
      <c r="D42" s="11"/>
    </row>
    <row r="43" spans="1:4" s="14" customFormat="1" ht="24" customHeight="1" x14ac:dyDescent="0.4">
      <c r="A43" s="11" t="s">
        <v>183</v>
      </c>
      <c r="B43" s="8"/>
      <c r="C43" s="6"/>
      <c r="D43" s="11"/>
    </row>
    <row r="44" spans="1:4" s="14" customFormat="1" ht="24" customHeight="1" x14ac:dyDescent="0.4">
      <c r="A44" s="11"/>
      <c r="B44" s="8"/>
      <c r="C44" s="6"/>
      <c r="D44" s="2"/>
    </row>
    <row r="45" spans="1:4" s="14" customFormat="1" ht="24" customHeight="1" x14ac:dyDescent="0.4">
      <c r="A45" s="26" t="s">
        <v>184</v>
      </c>
      <c r="B45" s="8"/>
      <c r="C45" s="6"/>
      <c r="D45" s="2" t="s">
        <v>185</v>
      </c>
    </row>
    <row r="46" spans="1:4" s="14" customFormat="1" ht="3.95" customHeight="1" x14ac:dyDescent="0.4">
      <c r="A46" s="12"/>
      <c r="B46" s="8"/>
      <c r="C46" s="6"/>
      <c r="D46" s="2"/>
    </row>
    <row r="47" spans="1:4" s="14" customFormat="1" ht="24" customHeight="1" x14ac:dyDescent="0.4">
      <c r="A47" s="148" t="s">
        <v>134</v>
      </c>
      <c r="B47" s="150" t="s">
        <v>135</v>
      </c>
      <c r="C47" s="146" t="s">
        <v>186</v>
      </c>
      <c r="D47" s="147"/>
    </row>
    <row r="48" spans="1:4" s="14" customFormat="1" ht="24" customHeight="1" x14ac:dyDescent="0.4">
      <c r="A48" s="149"/>
      <c r="B48" s="151"/>
      <c r="C48" s="146" t="s">
        <v>10</v>
      </c>
      <c r="D48" s="147"/>
    </row>
    <row r="49" spans="1:4" s="14" customFormat="1" ht="24" customHeight="1" x14ac:dyDescent="0.4">
      <c r="A49" s="33" t="s">
        <v>187</v>
      </c>
      <c r="B49" s="108" t="s">
        <v>188</v>
      </c>
      <c r="C49" s="115"/>
      <c r="D49" s="136">
        <v>99.59595435</v>
      </c>
    </row>
    <row r="50" spans="1:4" s="14" customFormat="1" ht="24" customHeight="1" x14ac:dyDescent="0.4">
      <c r="A50" s="33" t="s">
        <v>189</v>
      </c>
      <c r="B50" s="108" t="s">
        <v>190</v>
      </c>
      <c r="C50" s="115"/>
      <c r="D50" s="136">
        <v>3.465065015</v>
      </c>
    </row>
    <row r="51" spans="1:4" s="14" customFormat="1" ht="24" customHeight="1" x14ac:dyDescent="0.4">
      <c r="A51" s="33" t="s">
        <v>191</v>
      </c>
      <c r="B51" s="108" t="s">
        <v>192</v>
      </c>
      <c r="C51" s="115"/>
      <c r="D51" s="136">
        <v>2.70990946</v>
      </c>
    </row>
    <row r="52" spans="1:4" s="14" customFormat="1" ht="24" customHeight="1" x14ac:dyDescent="0.4">
      <c r="A52" s="33" t="s">
        <v>193</v>
      </c>
      <c r="B52" s="108" t="s">
        <v>194</v>
      </c>
      <c r="C52" s="115"/>
      <c r="D52" s="136">
        <v>48.053393216400003</v>
      </c>
    </row>
    <row r="53" spans="1:4" s="14" customFormat="1" ht="24" customHeight="1" x14ac:dyDescent="0.4">
      <c r="A53" s="152" t="s">
        <v>129</v>
      </c>
      <c r="B53" s="153"/>
      <c r="C53" s="116"/>
      <c r="D53" s="137">
        <f>SUM(D49:D52)</f>
        <v>153.82432204139999</v>
      </c>
    </row>
    <row r="54" spans="1:4" s="14" customFormat="1" ht="24" customHeight="1" x14ac:dyDescent="0.4">
      <c r="A54" s="4"/>
      <c r="C54" s="6"/>
      <c r="D54" s="11"/>
    </row>
    <row r="55" spans="1:4" s="14" customFormat="1" ht="24" customHeight="1" x14ac:dyDescent="0.4">
      <c r="A55" s="26" t="s">
        <v>195</v>
      </c>
      <c r="B55" s="8"/>
      <c r="C55" s="6"/>
      <c r="D55" s="2" t="s">
        <v>185</v>
      </c>
    </row>
    <row r="56" spans="1:4" s="14" customFormat="1" ht="3.95" customHeight="1" x14ac:dyDescent="0.4">
      <c r="A56" s="12"/>
      <c r="B56" s="8"/>
      <c r="C56" s="6"/>
      <c r="D56" s="2"/>
    </row>
    <row r="57" spans="1:4" s="14" customFormat="1" ht="24" customHeight="1" x14ac:dyDescent="0.4">
      <c r="A57" s="148" t="s">
        <v>196</v>
      </c>
      <c r="B57" s="150" t="s">
        <v>135</v>
      </c>
      <c r="C57" s="146" t="s">
        <v>157</v>
      </c>
      <c r="D57" s="147"/>
    </row>
    <row r="58" spans="1:4" s="14" customFormat="1" ht="24" customHeight="1" x14ac:dyDescent="0.4">
      <c r="A58" s="149"/>
      <c r="B58" s="151"/>
      <c r="C58" s="146" t="s">
        <v>10</v>
      </c>
      <c r="D58" s="147"/>
    </row>
    <row r="59" spans="1:4" s="14" customFormat="1" ht="24" customHeight="1" x14ac:dyDescent="0.4">
      <c r="A59" s="57" t="s">
        <v>158</v>
      </c>
      <c r="B59" s="103"/>
      <c r="C59" s="112"/>
      <c r="D59" s="48"/>
    </row>
    <row r="60" spans="1:4" s="14" customFormat="1" ht="24" customHeight="1" x14ac:dyDescent="0.4">
      <c r="A60" s="33" t="s">
        <v>197</v>
      </c>
      <c r="B60" s="102" t="s">
        <v>198</v>
      </c>
      <c r="C60" s="115"/>
      <c r="D60" s="136">
        <v>0.30836999999999998</v>
      </c>
    </row>
    <row r="61" spans="1:4" s="14" customFormat="1" ht="24" customHeight="1" x14ac:dyDescent="0.4">
      <c r="A61" s="33" t="s">
        <v>199</v>
      </c>
      <c r="B61" s="102" t="s">
        <v>200</v>
      </c>
      <c r="C61" s="115"/>
      <c r="D61" s="136">
        <v>0.53905413000000002</v>
      </c>
    </row>
    <row r="62" spans="1:4" s="14" customFormat="1" ht="24" customHeight="1" x14ac:dyDescent="0.4">
      <c r="A62" s="152" t="s">
        <v>129</v>
      </c>
      <c r="B62" s="153"/>
      <c r="C62" s="114"/>
      <c r="D62" s="138">
        <f>SUM(D60:D61)</f>
        <v>0.84742413000000005</v>
      </c>
    </row>
    <row r="63" spans="1:4" s="14" customFormat="1" ht="24" customHeight="1" x14ac:dyDescent="0.4">
      <c r="A63" s="4"/>
      <c r="B63" s="25"/>
      <c r="C63" s="6"/>
      <c r="D63" s="58"/>
    </row>
    <row r="64" spans="1:4" s="14" customFormat="1" ht="24" customHeight="1" x14ac:dyDescent="0.4">
      <c r="A64" s="148" t="s">
        <v>156</v>
      </c>
      <c r="B64" s="150" t="s">
        <v>135</v>
      </c>
      <c r="C64" s="146" t="s">
        <v>165</v>
      </c>
      <c r="D64" s="147"/>
    </row>
    <row r="65" spans="1:4" s="14" customFormat="1" ht="24" customHeight="1" x14ac:dyDescent="0.4">
      <c r="A65" s="149"/>
      <c r="B65" s="151"/>
      <c r="C65" s="146" t="s">
        <v>10</v>
      </c>
      <c r="D65" s="147"/>
    </row>
    <row r="66" spans="1:4" s="14" customFormat="1" ht="24" customHeight="1" x14ac:dyDescent="0.4">
      <c r="A66" s="57" t="s">
        <v>201</v>
      </c>
      <c r="B66" s="103"/>
      <c r="C66" s="112"/>
      <c r="D66" s="48"/>
    </row>
    <row r="67" spans="1:4" s="14" customFormat="1" ht="24" customHeight="1" x14ac:dyDescent="0.4">
      <c r="A67" s="33" t="s">
        <v>202</v>
      </c>
      <c r="B67" s="102" t="s">
        <v>203</v>
      </c>
      <c r="C67" s="115"/>
      <c r="D67" s="55" t="s">
        <v>204</v>
      </c>
    </row>
    <row r="68" spans="1:4" s="14" customFormat="1" ht="24" customHeight="1" x14ac:dyDescent="0.4">
      <c r="A68" s="33" t="s">
        <v>205</v>
      </c>
      <c r="B68" s="102" t="s">
        <v>206</v>
      </c>
      <c r="C68" s="115"/>
      <c r="D68" s="55" t="s">
        <v>207</v>
      </c>
    </row>
    <row r="69" spans="1:4" s="14" customFormat="1" ht="24" customHeight="1" x14ac:dyDescent="0.4">
      <c r="B69" s="24"/>
      <c r="C69" s="117"/>
    </row>
    <row r="70" spans="1:4" s="14" customFormat="1" ht="24" customHeight="1" x14ac:dyDescent="0.4">
      <c r="B70" s="24"/>
      <c r="C70" s="117"/>
    </row>
    <row r="71" spans="1:4" s="14" customFormat="1" ht="24" customHeight="1" x14ac:dyDescent="0.4">
      <c r="B71" s="24"/>
      <c r="C71" s="117"/>
    </row>
  </sheetData>
  <mergeCells count="26">
    <mergeCell ref="A10:A11"/>
    <mergeCell ref="B25:B26"/>
    <mergeCell ref="A25:A26"/>
    <mergeCell ref="A33:A34"/>
    <mergeCell ref="B33:B34"/>
    <mergeCell ref="B10:B11"/>
    <mergeCell ref="A21:B21"/>
    <mergeCell ref="A31:B31"/>
    <mergeCell ref="A47:A48"/>
    <mergeCell ref="B47:B48"/>
    <mergeCell ref="A62:B62"/>
    <mergeCell ref="A64:A65"/>
    <mergeCell ref="B64:B65"/>
    <mergeCell ref="A57:A58"/>
    <mergeCell ref="B57:B58"/>
    <mergeCell ref="A53:B53"/>
    <mergeCell ref="C65:D65"/>
    <mergeCell ref="C57:D57"/>
    <mergeCell ref="C58:D58"/>
    <mergeCell ref="C47:D47"/>
    <mergeCell ref="C48:D48"/>
    <mergeCell ref="C33:D33"/>
    <mergeCell ref="C34:D34"/>
    <mergeCell ref="C26:D26"/>
    <mergeCell ref="C25:D25"/>
    <mergeCell ref="C64:D64"/>
  </mergeCells>
  <phoneticPr fontId="1"/>
  <pageMargins left="0.7" right="0.7" top="0.75" bottom="0.75" header="0.3" footer="0.3"/>
  <pageSetup paperSize="9" scale="6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ee3f142-c09c-4f38-aa9d-104ffeb33b50" xsi:nil="true"/>
    <lcf76f155ced4ddcb4097134ff3c332f xmlns="3b54794c-0ce3-4a27-81ae-5f20259e0ca6">
      <Terms xmlns="http://schemas.microsoft.com/office/infopath/2007/PartnerControls"/>
    </lcf76f155ced4ddcb4097134ff3c332f>
    <_x30b9__x30c6__x30fc__x30bf__x30b9_ xmlns="3b54794c-0ce3-4a27-81ae-5f20259e0ca6">AFC作成中</_x30b9__x30c6__x30fc__x30bf__x30b9_>
    <_x66f4__x65b0__x5bfe__x8c61_ xmlns="3b54794c-0ce3-4a27-81ae-5f20259e0ca6">WEB(和)</_x66f4__x65b0__x5bfe__x8c61_>
    <Status xmlns="3b54794c-0ce3-4a27-81ae-5f20259e0ca6">AFC作成中</Status>
    <Comment xmlns="3b54794c-0ce3-4a27-81ae-5f20259e0ca6">2024/09/12 PM01:54:30 Kubota, Haruko:
和文のみ配置がおかしかったということで差し替えがはいりました。</Comment>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9931E3B97D3174490A41C61AD8322D0" ma:contentTypeVersion="18" ma:contentTypeDescription="新しいドキュメントを作成します。" ma:contentTypeScope="" ma:versionID="58c2ac16b12d548a6e81f8729435c8a1">
  <xsd:schema xmlns:xsd="http://www.w3.org/2001/XMLSchema" xmlns:xs="http://www.w3.org/2001/XMLSchema" xmlns:p="http://schemas.microsoft.com/office/2006/metadata/properties" xmlns:ns2="3b54794c-0ce3-4a27-81ae-5f20259e0ca6" xmlns:ns3="1ee3f142-c09c-4f38-aa9d-104ffeb33b50" targetNamespace="http://schemas.microsoft.com/office/2006/metadata/properties" ma:root="true" ma:fieldsID="265ce07c70b4696b45dbfc2179d6d69b" ns2:_="" ns3:_="">
    <xsd:import namespace="3b54794c-0ce3-4a27-81ae-5f20259e0ca6"/>
    <xsd:import namespace="1ee3f142-c09c-4f38-aa9d-104ffeb33b50"/>
    <xsd:element name="properties">
      <xsd:complexType>
        <xsd:sequence>
          <xsd:element name="documentManagement">
            <xsd:complexType>
              <xsd:all>
                <xsd:element ref="ns2:MediaServiceMetadata" minOccurs="0"/>
                <xsd:element ref="ns2:MediaServiceFastMetadata" minOccurs="0"/>
                <xsd:element ref="ns2:_x66f4__x65b0__x5bfe__x8c61_" minOccurs="0"/>
                <xsd:element ref="ns2:_x30b9__x30c6__x30fc__x30bf__x30b9_" minOccurs="0"/>
                <xsd:element ref="ns2:Status" minOccurs="0"/>
                <xsd:element ref="ns2:Comment"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54794c-0ce3-4a27-81ae-5f20259e0c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66f4__x65b0__x5bfe__x8c61_" ma:index="10" nillable="true" ma:displayName="更新対象" ma:internalName="_x66f4__x65b0__x5bfe__x8c61_">
      <xsd:simpleType>
        <xsd:restriction base="dms:Text">
          <xsd:maxLength value="255"/>
        </xsd:restriction>
      </xsd:simpleType>
    </xsd:element>
    <xsd:element name="_x30b9__x30c6__x30fc__x30bf__x30b9_" ma:index="11" nillable="true" ma:displayName="ステータス" ma:format="Dropdown" ma:internalName="_x30b9__x30c6__x30fc__x30bf__x30b9_">
      <xsd:simpleType>
        <xsd:restriction base="dms:Text">
          <xsd:maxLength value="255"/>
        </xsd:restriction>
      </xsd:simpleType>
    </xsd:element>
    <xsd:element name="Status" ma:index="12" nillable="true" ma:displayName="Status" ma:internalName="Status">
      <xsd:simpleType>
        <xsd:restriction base="dms:Text">
          <xsd:maxLength value="255"/>
        </xsd:restriction>
      </xsd:simpleType>
    </xsd:element>
    <xsd:element name="Comment" ma:index="13" nillable="true" ma:displayName="Comment" ma:internalName="Comment">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569b780b-414e-4f7d-8cfc-0978be3a9c5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e3f142-c09c-4f38-aa9d-104ffeb33b50"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75685a21-4723-47ea-b2e6-cdc603b4e2f7}" ma:internalName="TaxCatchAll" ma:showField="CatchAllData" ma:web="1ee3f142-c09c-4f38-aa9d-104ffeb33b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41B453-17BA-4681-AC4A-C07D9F2D37EC}">
  <ds:schemaRefs>
    <ds:schemaRef ds:uri="http://schemas.microsoft.com/sharepoint/v3/contenttype/forms"/>
  </ds:schemaRefs>
</ds:datastoreItem>
</file>

<file path=customXml/itemProps2.xml><?xml version="1.0" encoding="utf-8"?>
<ds:datastoreItem xmlns:ds="http://schemas.openxmlformats.org/officeDocument/2006/customXml" ds:itemID="{8F02834B-977A-41C9-81F0-FD413BD60E5C}">
  <ds:schemaRefs>
    <ds:schemaRef ds:uri="http://schemas.microsoft.com/office/2006/metadata/properties"/>
    <ds:schemaRef ds:uri="http://schemas.microsoft.com/office/infopath/2007/PartnerControls"/>
    <ds:schemaRef ds:uri="1ee3f142-c09c-4f38-aa9d-104ffeb33b50"/>
    <ds:schemaRef ds:uri="3b54794c-0ce3-4a27-81ae-5f20259e0ca6"/>
  </ds:schemaRefs>
</ds:datastoreItem>
</file>

<file path=customXml/itemProps3.xml><?xml version="1.0" encoding="utf-8"?>
<ds:datastoreItem xmlns:ds="http://schemas.openxmlformats.org/officeDocument/2006/customXml" ds:itemID="{0A3A5B7D-FFC8-4157-A269-B8CF172E79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54794c-0ce3-4a27-81ae-5f20259e0ca6"/>
    <ds:schemaRef ds:uri="1ee3f142-c09c-4f38-aa9d-104ffeb33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エネルギー</vt:lpstr>
      <vt:lpstr>GHG排出量</vt:lpstr>
      <vt:lpstr>水・廃棄物</vt:lpstr>
      <vt:lpstr>化学物質</vt:lpstr>
      <vt:lpstr>環境コミュニケーション・教育</vt:lpstr>
      <vt:lpstr>環境会計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Advantest_Environmental_Data_J_20240912_135430.xlsx_2024-09-12T04:54:31Z</dc:title>
  <dc:subject/>
  <dc:creator>Kawamura, Nobumoto</dc:creator>
  <cp:keywords/>
  <dc:description/>
  <cp:lastModifiedBy>Takahashi, Junko</cp:lastModifiedBy>
  <cp:revision/>
  <dcterms:created xsi:type="dcterms:W3CDTF">2021-08-27T06:17:51Z</dcterms:created>
  <dcterms:modified xsi:type="dcterms:W3CDTF">2024-12-05T06:06:53Z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0x010100D9931E3B97D3174490A41C61AD8322D0</vt:lpwstr>
  </property>
  <property fmtid="{D5CDD505-2E9C-101B-9397-08002B2CF9AE}" pid="3" name="MediaServiceImageTags">
    <vt:lpwstr/>
  </property>
  <property fmtid="{D5CDD505-2E9C-101B-9397-08002B2CF9AE}" pid="4" name="Order">
    <vt:r8>109600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